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-15" yWindow="735" windowWidth="16290" windowHeight="10155"/>
  </bookViews>
  <sheets>
    <sheet name="記入例" sheetId="3" r:id="rId1"/>
    <sheet name="支部No" sheetId="2" state="hidden" r:id="rId2"/>
    <sheet name="初段" sheetId="1" r:id="rId3"/>
    <sheet name="二段 " sheetId="5" r:id="rId4"/>
    <sheet name="三段" sheetId="6" r:id="rId5"/>
    <sheet name="四段" sheetId="7" r:id="rId6"/>
    <sheet name="五段" sheetId="8" r:id="rId7"/>
    <sheet name="六段 " sheetId="9" r:id="rId8"/>
    <sheet name="七段 " sheetId="10" r:id="rId9"/>
    <sheet name="八段" sheetId="11" r:id="rId10"/>
    <sheet name="錬士" sheetId="12" r:id="rId11"/>
    <sheet name="教士" sheetId="13" r:id="rId12"/>
  </sheets>
  <definedNames>
    <definedName name="_xlnm.Print_Area" localSheetId="11">教士!$A$2:$Q$26</definedName>
    <definedName name="_xlnm.Print_Area" localSheetId="6">五段!$A$2:$P$26</definedName>
    <definedName name="_xlnm.Print_Area" localSheetId="4">三段!$A$2:$P$26</definedName>
    <definedName name="_xlnm.Print_Area" localSheetId="5">四段!$A$2:$P$26</definedName>
    <definedName name="_xlnm.Print_Area" localSheetId="8">'七段 '!$A$2:$P$26</definedName>
    <definedName name="_xlnm.Print_Area" localSheetId="2">初段!$A$2:$P$26</definedName>
    <definedName name="_xlnm.Print_Area" localSheetId="3">'二段 '!$A$2:$P$26</definedName>
    <definedName name="_xlnm.Print_Area" localSheetId="9">八段!$A$2:$P$26</definedName>
    <definedName name="_xlnm.Print_Area" localSheetId="10">錬士!$A$2:$Q$26</definedName>
    <definedName name="_xlnm.Print_Area" localSheetId="7">'六段 '!$A$2:$P$26</definedName>
    <definedName name="_xlnm.Print_Titles" localSheetId="11">教士!$2:$6</definedName>
    <definedName name="_xlnm.Print_Titles" localSheetId="6">五段!$2:$6</definedName>
    <definedName name="_xlnm.Print_Titles" localSheetId="4">三段!$2:$6</definedName>
    <definedName name="_xlnm.Print_Titles" localSheetId="5">四段!$2:$6</definedName>
    <definedName name="_xlnm.Print_Titles" localSheetId="8">'七段 '!$2:$6</definedName>
    <definedName name="_xlnm.Print_Titles" localSheetId="2">初段!$2:$6</definedName>
    <definedName name="_xlnm.Print_Titles" localSheetId="3">'二段 '!$2:$6</definedName>
    <definedName name="_xlnm.Print_Titles" localSheetId="9">八段!$2:$6</definedName>
    <definedName name="_xlnm.Print_Titles" localSheetId="10">錬士!$2:$6</definedName>
    <definedName name="_xlnm.Print_Titles" localSheetId="7">'六段 '!$2:$6</definedName>
    <definedName name="支部名リスト">支部No!$D$2:$D$38</definedName>
  </definedNames>
  <calcPr calcId="125725" refMode="R1C1"/>
</workbook>
</file>

<file path=xl/calcChain.xml><?xml version="1.0" encoding="utf-8"?>
<calcChain xmlns="http://schemas.openxmlformats.org/spreadsheetml/2006/main">
  <c r="I3" i="11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10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9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1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13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12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8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5" l="1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6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7"/>
  <c r="E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M4"/>
  <c r="I3" i="3" l="1"/>
  <c r="E3"/>
  <c r="K8"/>
  <c r="K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M4"/>
  <c r="I8" s="1"/>
  <c r="I7" l="1"/>
</calcChain>
</file>

<file path=xl/comments1.xml><?xml version="1.0" encoding="utf-8"?>
<comments xmlns="http://schemas.openxmlformats.org/spreadsheetml/2006/main">
  <authors>
    <author>takada</author>
  </authors>
  <commentList>
    <comment ref="E3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I3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自動表示</t>
        </r>
      </text>
    </comment>
    <comment ref="J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L4" authorId="0">
      <text>
        <r>
          <rPr>
            <b/>
            <sz val="12"/>
            <color indexed="81"/>
            <rFont val="ＭＳ Ｐゴシック"/>
            <family val="3"/>
            <charset val="128"/>
          </rPr>
          <t>H27.11.1
又は
2015/11/1
の形式で入力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自動表示</t>
        </r>
      </text>
    </comment>
    <comment ref="F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G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H7" authorId="0">
      <text>
        <r>
          <rPr>
            <b/>
            <sz val="12"/>
            <color indexed="81"/>
            <rFont val="ＭＳ Ｐゴシック"/>
            <family val="3"/>
            <charset val="128"/>
          </rPr>
          <t>H11.5.5
又は
1999/5/5
の形式で入力</t>
        </r>
      </text>
    </comment>
    <comment ref="I7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自動表示</t>
        </r>
      </text>
    </comment>
    <comment ref="J7" authorId="0">
      <text>
        <r>
          <rPr>
            <b/>
            <sz val="12"/>
            <color indexed="81"/>
            <rFont val="ＭＳ Ｐゴシック"/>
            <family val="3"/>
            <charset val="128"/>
          </rPr>
          <t>H26.11.4
又は
2014/11/4
の形式で入力</t>
        </r>
      </text>
    </comment>
    <comment ref="K7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自動表示</t>
        </r>
      </text>
    </comment>
    <comment ref="M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N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O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</commentList>
</comments>
</file>

<file path=xl/sharedStrings.xml><?xml version="1.0" encoding="utf-8"?>
<sst xmlns="http://schemas.openxmlformats.org/spreadsheetml/2006/main" count="319" uniqueCount="212">
  <si>
    <t>支部名</t>
    <rPh sb="0" eb="2">
      <t>シブ</t>
    </rPh>
    <rPh sb="2" eb="3">
      <t>メイ</t>
    </rPh>
    <phoneticPr fontId="7"/>
  </si>
  <si>
    <t>高１</t>
  </si>
  <si>
    <t>男</t>
  </si>
  <si>
    <t>女</t>
  </si>
  <si>
    <t>高２</t>
  </si>
  <si>
    <t>No.</t>
  </si>
  <si>
    <t>申込人数</t>
    <phoneticPr fontId="2"/>
  </si>
  <si>
    <t>名</t>
    <phoneticPr fontId="2"/>
  </si>
  <si>
    <t>支部</t>
    <phoneticPr fontId="2"/>
  </si>
  <si>
    <t>審査日</t>
    <phoneticPr fontId="2"/>
  </si>
  <si>
    <t>年令基準</t>
    <phoneticPr fontId="2"/>
  </si>
  <si>
    <t>申込記載者氏名</t>
    <phoneticPr fontId="2"/>
  </si>
  <si>
    <t>経過年数</t>
    <phoneticPr fontId="2"/>
  </si>
  <si>
    <t>No.</t>
    <phoneticPr fontId="2"/>
  </si>
  <si>
    <t>全剣連番号</t>
    <phoneticPr fontId="2"/>
  </si>
  <si>
    <t>姓</t>
    <phoneticPr fontId="2"/>
  </si>
  <si>
    <t>取得場所</t>
    <phoneticPr fontId="2"/>
  </si>
  <si>
    <t>写</t>
    <phoneticPr fontId="2"/>
  </si>
  <si>
    <t>学科</t>
    <phoneticPr fontId="2"/>
  </si>
  <si>
    <t>生年月日</t>
    <phoneticPr fontId="2"/>
  </si>
  <si>
    <t>受審申込み連名簿</t>
    <phoneticPr fontId="2"/>
  </si>
  <si>
    <t>初段</t>
    <rPh sb="1" eb="2">
      <t>ダン</t>
    </rPh>
    <phoneticPr fontId="2"/>
  </si>
  <si>
    <t>三段</t>
    <rPh sb="0" eb="1">
      <t>サン</t>
    </rPh>
    <rPh sb="1" eb="2">
      <t>ダン</t>
    </rPh>
    <phoneticPr fontId="2"/>
  </si>
  <si>
    <t>四段</t>
    <rPh sb="0" eb="1">
      <t>ヨン</t>
    </rPh>
    <rPh sb="1" eb="2">
      <t>ダン</t>
    </rPh>
    <phoneticPr fontId="2"/>
  </si>
  <si>
    <t>五段</t>
    <rPh sb="0" eb="1">
      <t>ゴ</t>
    </rPh>
    <rPh sb="1" eb="2">
      <t>ダン</t>
    </rPh>
    <phoneticPr fontId="2"/>
  </si>
  <si>
    <t>六段</t>
    <rPh sb="0" eb="1">
      <t>ロク</t>
    </rPh>
    <rPh sb="1" eb="2">
      <t>ダン</t>
    </rPh>
    <phoneticPr fontId="2"/>
  </si>
  <si>
    <t>七段</t>
    <rPh sb="0" eb="1">
      <t>ナナ</t>
    </rPh>
    <rPh sb="1" eb="2">
      <t>ダン</t>
    </rPh>
    <phoneticPr fontId="2"/>
  </si>
  <si>
    <t>八段</t>
    <rPh sb="0" eb="1">
      <t>ハチ</t>
    </rPh>
    <rPh sb="1" eb="2">
      <t>ダン</t>
    </rPh>
    <phoneticPr fontId="2"/>
  </si>
  <si>
    <t>錬士</t>
    <rPh sb="0" eb="2">
      <t>レンシ</t>
    </rPh>
    <phoneticPr fontId="2"/>
  </si>
  <si>
    <t>教士</t>
    <rPh sb="0" eb="2">
      <t>キョウシ</t>
    </rPh>
    <phoneticPr fontId="2"/>
  </si>
  <si>
    <t>印</t>
    <phoneticPr fontId="2"/>
  </si>
  <si>
    <t>前段取得
年月日</t>
    <phoneticPr fontId="2"/>
  </si>
  <si>
    <t>名</t>
    <phoneticPr fontId="2"/>
  </si>
  <si>
    <t>性別</t>
    <phoneticPr fontId="2"/>
  </si>
  <si>
    <t>学年</t>
    <phoneticPr fontId="2"/>
  </si>
  <si>
    <t>形</t>
    <phoneticPr fontId="2"/>
  </si>
  <si>
    <t>年令</t>
    <phoneticPr fontId="2"/>
  </si>
  <si>
    <t>○段</t>
    <rPh sb="1" eb="2">
      <t>ダン</t>
    </rPh>
    <phoneticPr fontId="2"/>
  </si>
  <si>
    <t>神奈川</t>
    <rPh sb="0" eb="3">
      <t>カナガワ</t>
    </rPh>
    <phoneticPr fontId="2"/>
  </si>
  <si>
    <t>太郎</t>
    <rPh sb="0" eb="2">
      <t>タロウ</t>
    </rPh>
    <phoneticPr fontId="2"/>
  </si>
  <si>
    <t>横浜</t>
    <rPh sb="0" eb="2">
      <t>ヨコハマ</t>
    </rPh>
    <phoneticPr fontId="2"/>
  </si>
  <si>
    <t>花子</t>
    <rPh sb="0" eb="2">
      <t>ハナコ</t>
    </rPh>
    <phoneticPr fontId="2"/>
  </si>
  <si>
    <t>段位</t>
    <rPh sb="0" eb="1">
      <t>ダン</t>
    </rPh>
    <rPh sb="1" eb="2">
      <t>イ</t>
    </rPh>
    <phoneticPr fontId="2"/>
  </si>
  <si>
    <t>支部No．</t>
    <phoneticPr fontId="2"/>
  </si>
  <si>
    <t>二段</t>
    <rPh sb="0" eb="2">
      <t>ニダン</t>
    </rPh>
    <phoneticPr fontId="2"/>
  </si>
  <si>
    <t>受審申込み連名簿</t>
    <phoneticPr fontId="2"/>
  </si>
  <si>
    <t>申込人数</t>
    <phoneticPr fontId="2"/>
  </si>
  <si>
    <t>名</t>
    <phoneticPr fontId="2"/>
  </si>
  <si>
    <t>支部No.</t>
    <phoneticPr fontId="2"/>
  </si>
  <si>
    <t>支部</t>
    <phoneticPr fontId="2"/>
  </si>
  <si>
    <t>審査日</t>
    <phoneticPr fontId="2"/>
  </si>
  <si>
    <t>年令基準</t>
    <phoneticPr fontId="2"/>
  </si>
  <si>
    <t>申込記載者氏名</t>
    <phoneticPr fontId="2"/>
  </si>
  <si>
    <t>印</t>
    <phoneticPr fontId="2"/>
  </si>
  <si>
    <t>No.</t>
    <phoneticPr fontId="2"/>
  </si>
  <si>
    <t>全剣連番号</t>
    <phoneticPr fontId="2"/>
  </si>
  <si>
    <t>姓</t>
    <phoneticPr fontId="2"/>
  </si>
  <si>
    <t>性別</t>
    <phoneticPr fontId="2"/>
  </si>
  <si>
    <t>学年</t>
    <phoneticPr fontId="2"/>
  </si>
  <si>
    <t>生年月日</t>
    <phoneticPr fontId="2"/>
  </si>
  <si>
    <t>年令</t>
    <phoneticPr fontId="2"/>
  </si>
  <si>
    <t>経過年数</t>
    <phoneticPr fontId="2"/>
  </si>
  <si>
    <t>取得場所</t>
    <phoneticPr fontId="2"/>
  </si>
  <si>
    <t>写</t>
    <phoneticPr fontId="2"/>
  </si>
  <si>
    <t>形</t>
    <phoneticPr fontId="2"/>
  </si>
  <si>
    <t>学科</t>
    <phoneticPr fontId="2"/>
  </si>
  <si>
    <t>前段取得
年月日</t>
    <phoneticPr fontId="2"/>
  </si>
  <si>
    <t>申込人数</t>
    <phoneticPr fontId="2"/>
  </si>
  <si>
    <t>名</t>
    <phoneticPr fontId="2"/>
  </si>
  <si>
    <t>支部No.</t>
    <phoneticPr fontId="2"/>
  </si>
  <si>
    <t>支部</t>
    <phoneticPr fontId="2"/>
  </si>
  <si>
    <t>審査日</t>
    <phoneticPr fontId="2"/>
  </si>
  <si>
    <t>年令基準</t>
    <phoneticPr fontId="2"/>
  </si>
  <si>
    <t>申込記載者氏名</t>
    <phoneticPr fontId="2"/>
  </si>
  <si>
    <t>印</t>
    <phoneticPr fontId="2"/>
  </si>
  <si>
    <t>No.</t>
    <phoneticPr fontId="2"/>
  </si>
  <si>
    <t>全剣連番号</t>
    <phoneticPr fontId="2"/>
  </si>
  <si>
    <t>姓</t>
    <phoneticPr fontId="2"/>
  </si>
  <si>
    <t>性別</t>
    <phoneticPr fontId="2"/>
  </si>
  <si>
    <t>学年</t>
    <phoneticPr fontId="2"/>
  </si>
  <si>
    <t>生年月日</t>
    <phoneticPr fontId="2"/>
  </si>
  <si>
    <t>年令</t>
    <phoneticPr fontId="2"/>
  </si>
  <si>
    <t>前段取得
年月日</t>
    <phoneticPr fontId="2"/>
  </si>
  <si>
    <t>経過年数</t>
    <phoneticPr fontId="2"/>
  </si>
  <si>
    <t>取得場所</t>
    <phoneticPr fontId="2"/>
  </si>
  <si>
    <t>写</t>
    <phoneticPr fontId="2"/>
  </si>
  <si>
    <t>形</t>
    <phoneticPr fontId="2"/>
  </si>
  <si>
    <t>学科</t>
    <phoneticPr fontId="2"/>
  </si>
  <si>
    <t>鶴見区</t>
    <rPh sb="0" eb="3">
      <t>ツルミク</t>
    </rPh>
    <phoneticPr fontId="2"/>
  </si>
  <si>
    <t>神奈川区</t>
    <rPh sb="0" eb="4">
      <t>カナガワク</t>
    </rPh>
    <phoneticPr fontId="2"/>
  </si>
  <si>
    <t>西区</t>
    <rPh sb="0" eb="2">
      <t>ニシク</t>
    </rPh>
    <phoneticPr fontId="2"/>
  </si>
  <si>
    <t>中区</t>
    <rPh sb="0" eb="2">
      <t>ナカク</t>
    </rPh>
    <phoneticPr fontId="2"/>
  </si>
  <si>
    <t>南区</t>
    <rPh sb="0" eb="2">
      <t>ミナミク</t>
    </rPh>
    <phoneticPr fontId="2"/>
  </si>
  <si>
    <t>保土ヶ谷区</t>
    <rPh sb="0" eb="1">
      <t>ホ</t>
    </rPh>
    <rPh sb="4" eb="5">
      <t>ク</t>
    </rPh>
    <phoneticPr fontId="2"/>
  </si>
  <si>
    <t>磯子区</t>
    <rPh sb="0" eb="3">
      <t>イソゴク</t>
    </rPh>
    <phoneticPr fontId="2"/>
  </si>
  <si>
    <t>金沢区</t>
    <rPh sb="0" eb="3">
      <t>カナザワク</t>
    </rPh>
    <phoneticPr fontId="2"/>
  </si>
  <si>
    <t>港北区</t>
    <rPh sb="0" eb="3">
      <t>コウホクク</t>
    </rPh>
    <phoneticPr fontId="2"/>
  </si>
  <si>
    <t>戸塚区</t>
    <rPh sb="0" eb="2">
      <t>トツカ</t>
    </rPh>
    <rPh sb="2" eb="3">
      <t>ク</t>
    </rPh>
    <phoneticPr fontId="2"/>
  </si>
  <si>
    <t>泉区</t>
    <rPh sb="0" eb="2">
      <t>イズミク</t>
    </rPh>
    <phoneticPr fontId="2"/>
  </si>
  <si>
    <t>栄区</t>
    <rPh sb="0" eb="2">
      <t>サカエク</t>
    </rPh>
    <phoneticPr fontId="2"/>
  </si>
  <si>
    <t>港南区</t>
    <rPh sb="0" eb="3">
      <t>コウナンク</t>
    </rPh>
    <phoneticPr fontId="2"/>
  </si>
  <si>
    <t>旭区</t>
    <rPh sb="0" eb="2">
      <t>アサヒク</t>
    </rPh>
    <phoneticPr fontId="2"/>
  </si>
  <si>
    <t>瀬谷区</t>
    <rPh sb="0" eb="3">
      <t>セヤク</t>
    </rPh>
    <phoneticPr fontId="2"/>
  </si>
  <si>
    <t>緑区</t>
    <rPh sb="0" eb="2">
      <t>ミドリク</t>
    </rPh>
    <phoneticPr fontId="2"/>
  </si>
  <si>
    <t>青葉区</t>
    <rPh sb="0" eb="3">
      <t>アオバク</t>
    </rPh>
    <phoneticPr fontId="2"/>
  </si>
  <si>
    <t>都筑区</t>
    <rPh sb="0" eb="3">
      <t>ツヅキク</t>
    </rPh>
    <phoneticPr fontId="2"/>
  </si>
  <si>
    <t>川崎市</t>
    <rPh sb="0" eb="2">
      <t>カワサキ</t>
    </rPh>
    <rPh sb="2" eb="3">
      <t>シ</t>
    </rPh>
    <phoneticPr fontId="2"/>
  </si>
  <si>
    <t>横須賀</t>
    <rPh sb="0" eb="3">
      <t>ヨコスカ</t>
    </rPh>
    <phoneticPr fontId="2"/>
  </si>
  <si>
    <t>平塚市</t>
    <rPh sb="0" eb="2">
      <t>ヒラツカ</t>
    </rPh>
    <rPh sb="2" eb="3">
      <t>シ</t>
    </rPh>
    <phoneticPr fontId="2"/>
  </si>
  <si>
    <t>鎌倉</t>
    <rPh sb="0" eb="2">
      <t>カマクラ</t>
    </rPh>
    <phoneticPr fontId="2"/>
  </si>
  <si>
    <t>藤沢市</t>
    <rPh sb="0" eb="2">
      <t>フジサワ</t>
    </rPh>
    <rPh sb="2" eb="3">
      <t>シ</t>
    </rPh>
    <phoneticPr fontId="2"/>
  </si>
  <si>
    <t>茅ヶ崎市</t>
    <rPh sb="0" eb="3">
      <t>チガサキ</t>
    </rPh>
    <rPh sb="3" eb="4">
      <t>シ</t>
    </rPh>
    <phoneticPr fontId="2"/>
  </si>
  <si>
    <t>中郡</t>
    <rPh sb="0" eb="2">
      <t>ナカグン</t>
    </rPh>
    <phoneticPr fontId="2"/>
  </si>
  <si>
    <t>小田原</t>
    <rPh sb="0" eb="3">
      <t>オダワラ</t>
    </rPh>
    <phoneticPr fontId="2"/>
  </si>
  <si>
    <t>南足柄市</t>
    <rPh sb="0" eb="3">
      <t>ミナミアシガラ</t>
    </rPh>
    <rPh sb="3" eb="4">
      <t>シ</t>
    </rPh>
    <phoneticPr fontId="2"/>
  </si>
  <si>
    <t>相模原市</t>
    <rPh sb="0" eb="3">
      <t>サガミハラ</t>
    </rPh>
    <rPh sb="3" eb="4">
      <t>シ</t>
    </rPh>
    <phoneticPr fontId="2"/>
  </si>
  <si>
    <t>秦野市</t>
    <rPh sb="0" eb="2">
      <t>ハタノ</t>
    </rPh>
    <rPh sb="2" eb="3">
      <t>シ</t>
    </rPh>
    <phoneticPr fontId="2"/>
  </si>
  <si>
    <t>厚木</t>
    <rPh sb="0" eb="2">
      <t>アツギ</t>
    </rPh>
    <phoneticPr fontId="2"/>
  </si>
  <si>
    <t>大和市</t>
    <rPh sb="0" eb="2">
      <t>ヤマト</t>
    </rPh>
    <rPh sb="2" eb="3">
      <t>シ</t>
    </rPh>
    <phoneticPr fontId="2"/>
  </si>
  <si>
    <t>海老名市</t>
    <rPh sb="0" eb="3">
      <t>エビナ</t>
    </rPh>
    <rPh sb="3" eb="4">
      <t>シ</t>
    </rPh>
    <phoneticPr fontId="2"/>
  </si>
  <si>
    <t>津久井</t>
    <rPh sb="0" eb="3">
      <t>ツクイ</t>
    </rPh>
    <phoneticPr fontId="2"/>
  </si>
  <si>
    <t>座間市</t>
    <rPh sb="0" eb="2">
      <t>ザマ</t>
    </rPh>
    <rPh sb="2" eb="3">
      <t>シ</t>
    </rPh>
    <phoneticPr fontId="2"/>
  </si>
  <si>
    <t>伊勢原市</t>
    <rPh sb="0" eb="3">
      <t>イセハラ</t>
    </rPh>
    <rPh sb="3" eb="4">
      <t>シ</t>
    </rPh>
    <phoneticPr fontId="2"/>
  </si>
  <si>
    <t>綾瀬市</t>
    <rPh sb="0" eb="2">
      <t>アヤセ</t>
    </rPh>
    <rPh sb="2" eb="3">
      <t>シ</t>
    </rPh>
    <phoneticPr fontId="2"/>
  </si>
  <si>
    <t>警察</t>
    <rPh sb="0" eb="2">
      <t>ケイサツ</t>
    </rPh>
    <phoneticPr fontId="2"/>
  </si>
  <si>
    <t>受審申込み連名簿</t>
    <phoneticPr fontId="2"/>
  </si>
  <si>
    <t>申込人数</t>
    <phoneticPr fontId="2"/>
  </si>
  <si>
    <t>名</t>
    <phoneticPr fontId="2"/>
  </si>
  <si>
    <t>支部No.</t>
    <phoneticPr fontId="2"/>
  </si>
  <si>
    <t>支部</t>
    <phoneticPr fontId="2"/>
  </si>
  <si>
    <t>審査日</t>
    <phoneticPr fontId="2"/>
  </si>
  <si>
    <t>年令基準</t>
    <phoneticPr fontId="2"/>
  </si>
  <si>
    <t>申込記載者氏名</t>
    <phoneticPr fontId="2"/>
  </si>
  <si>
    <t>印</t>
    <phoneticPr fontId="2"/>
  </si>
  <si>
    <t>No.</t>
    <phoneticPr fontId="2"/>
  </si>
  <si>
    <t>全剣連番号</t>
    <phoneticPr fontId="2"/>
  </si>
  <si>
    <t>姓</t>
    <phoneticPr fontId="2"/>
  </si>
  <si>
    <t>性別</t>
    <phoneticPr fontId="2"/>
  </si>
  <si>
    <t>学年</t>
    <phoneticPr fontId="2"/>
  </si>
  <si>
    <t>生年月日</t>
    <phoneticPr fontId="2"/>
  </si>
  <si>
    <t>年令</t>
    <phoneticPr fontId="2"/>
  </si>
  <si>
    <t>前段取得
年月日</t>
    <phoneticPr fontId="2"/>
  </si>
  <si>
    <t>経過年数</t>
    <phoneticPr fontId="2"/>
  </si>
  <si>
    <t>取得場所</t>
    <phoneticPr fontId="2"/>
  </si>
  <si>
    <t>写</t>
    <phoneticPr fontId="2"/>
  </si>
  <si>
    <t>形</t>
    <phoneticPr fontId="2"/>
  </si>
  <si>
    <t>学科</t>
    <phoneticPr fontId="2"/>
  </si>
  <si>
    <t>受審地</t>
    <rPh sb="0" eb="1">
      <t>ジュ</t>
    </rPh>
    <rPh sb="1" eb="2">
      <t>シン</t>
    </rPh>
    <rPh sb="2" eb="3">
      <t>チ</t>
    </rPh>
    <phoneticPr fontId="2"/>
  </si>
  <si>
    <t>性別</t>
    <phoneticPr fontId="2"/>
  </si>
  <si>
    <t>学年</t>
    <phoneticPr fontId="2"/>
  </si>
  <si>
    <t>１日目</t>
    <rPh sb="1" eb="2">
      <t>ニチ</t>
    </rPh>
    <rPh sb="2" eb="3">
      <t>メ</t>
    </rPh>
    <phoneticPr fontId="2"/>
  </si>
  <si>
    <t>２日目</t>
    <rPh sb="1" eb="2">
      <t>ヒ</t>
    </rPh>
    <rPh sb="2" eb="3">
      <t>メ</t>
    </rPh>
    <phoneticPr fontId="2"/>
  </si>
  <si>
    <t>No.</t>
    <phoneticPr fontId="2"/>
  </si>
  <si>
    <t>全剣連番号</t>
    <phoneticPr fontId="2"/>
  </si>
  <si>
    <t>↓いずれかを○</t>
    <phoneticPr fontId="2"/>
  </si>
  <si>
    <t>名</t>
    <phoneticPr fontId="2"/>
  </si>
  <si>
    <t>申込人数</t>
    <phoneticPr fontId="2"/>
  </si>
  <si>
    <t>印</t>
    <phoneticPr fontId="2"/>
  </si>
  <si>
    <t>姓</t>
    <phoneticPr fontId="2"/>
  </si>
  <si>
    <t>生年月日</t>
    <phoneticPr fontId="2"/>
  </si>
  <si>
    <t>年令</t>
    <phoneticPr fontId="2"/>
  </si>
  <si>
    <t>前段取得
年月日</t>
    <phoneticPr fontId="2"/>
  </si>
  <si>
    <t>支部No.</t>
    <phoneticPr fontId="2"/>
  </si>
  <si>
    <t>支部</t>
    <phoneticPr fontId="2"/>
  </si>
  <si>
    <t>審査日</t>
    <phoneticPr fontId="2"/>
  </si>
  <si>
    <t>年令基準</t>
    <phoneticPr fontId="2"/>
  </si>
  <si>
    <t>No.</t>
    <phoneticPr fontId="2"/>
  </si>
  <si>
    <t>全剣連番号</t>
    <phoneticPr fontId="2"/>
  </si>
  <si>
    <t>姓</t>
    <phoneticPr fontId="2"/>
  </si>
  <si>
    <t>名</t>
    <phoneticPr fontId="2"/>
  </si>
  <si>
    <t>性別</t>
    <phoneticPr fontId="2"/>
  </si>
  <si>
    <t>学年</t>
    <phoneticPr fontId="2"/>
  </si>
  <si>
    <t>生年月日</t>
    <phoneticPr fontId="2"/>
  </si>
  <si>
    <t>年令</t>
    <phoneticPr fontId="2"/>
  </si>
  <si>
    <t>経過年数</t>
    <phoneticPr fontId="2"/>
  </si>
  <si>
    <t>取得場所</t>
    <phoneticPr fontId="2"/>
  </si>
  <si>
    <t>写</t>
    <phoneticPr fontId="2"/>
  </si>
  <si>
    <t>形</t>
    <phoneticPr fontId="2"/>
  </si>
  <si>
    <t>学科</t>
    <phoneticPr fontId="2"/>
  </si>
  <si>
    <t>申込記載者氏名</t>
    <phoneticPr fontId="2"/>
  </si>
  <si>
    <t>印</t>
    <phoneticPr fontId="2"/>
  </si>
  <si>
    <t>No.</t>
    <phoneticPr fontId="2"/>
  </si>
  <si>
    <t>全剣連番号</t>
    <phoneticPr fontId="2"/>
  </si>
  <si>
    <t>姓</t>
    <phoneticPr fontId="2"/>
  </si>
  <si>
    <t>名</t>
    <phoneticPr fontId="2"/>
  </si>
  <si>
    <t>性別</t>
    <phoneticPr fontId="2"/>
  </si>
  <si>
    <t>学年</t>
    <phoneticPr fontId="2"/>
  </si>
  <si>
    <t>生年月日</t>
    <phoneticPr fontId="2"/>
  </si>
  <si>
    <t>年令</t>
    <phoneticPr fontId="2"/>
  </si>
  <si>
    <t>現段取得
年月日</t>
    <phoneticPr fontId="2"/>
  </si>
  <si>
    <t>経過年数</t>
    <phoneticPr fontId="2"/>
  </si>
  <si>
    <t>取得場所</t>
    <phoneticPr fontId="2"/>
  </si>
  <si>
    <t>写</t>
    <phoneticPr fontId="2"/>
  </si>
  <si>
    <t>形</t>
    <phoneticPr fontId="2"/>
  </si>
  <si>
    <t>学科</t>
    <phoneticPr fontId="2"/>
  </si>
  <si>
    <t>支部No.</t>
    <phoneticPr fontId="2"/>
  </si>
  <si>
    <t>支部</t>
    <phoneticPr fontId="2"/>
  </si>
  <si>
    <t>審査日</t>
    <phoneticPr fontId="2"/>
  </si>
  <si>
    <t>年令基準</t>
    <phoneticPr fontId="2"/>
  </si>
  <si>
    <t>申込記載者氏名</t>
    <phoneticPr fontId="2"/>
  </si>
  <si>
    <t>印</t>
    <phoneticPr fontId="2"/>
  </si>
  <si>
    <t>現段取得
年月日</t>
    <phoneticPr fontId="2"/>
  </si>
  <si>
    <t>申込人数</t>
    <phoneticPr fontId="2"/>
  </si>
  <si>
    <t>支部No.</t>
    <phoneticPr fontId="2"/>
  </si>
  <si>
    <t>支部</t>
    <phoneticPr fontId="2"/>
  </si>
  <si>
    <t>審査日</t>
    <phoneticPr fontId="2"/>
  </si>
  <si>
    <t>年令基準</t>
    <phoneticPr fontId="2"/>
  </si>
  <si>
    <t>前段取得
年月日</t>
    <phoneticPr fontId="2"/>
  </si>
  <si>
    <t>印</t>
    <phoneticPr fontId="2"/>
  </si>
  <si>
    <t>No.</t>
    <phoneticPr fontId="2"/>
  </si>
  <si>
    <t>生年月日</t>
    <phoneticPr fontId="2"/>
  </si>
  <si>
    <t>姓</t>
    <phoneticPr fontId="2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</si>
</sst>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ge\.m\.d"/>
  </numFmts>
  <fonts count="15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7" fontId="9" fillId="2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7" fontId="8" fillId="3" borderId="8" xfId="0" applyNumberFormat="1" applyFont="1" applyFill="1" applyBorder="1" applyAlignment="1">
      <alignment horizontal="center" vertical="center"/>
    </xf>
    <xf numFmtId="57" fontId="8" fillId="3" borderId="2" xfId="0" applyNumberFormat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57" fontId="4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57" fontId="8" fillId="2" borderId="2" xfId="0" applyNumberFormat="1" applyFont="1" applyFill="1" applyBorder="1" applyAlignment="1">
      <alignment horizontal="center" vertical="center"/>
    </xf>
    <xf numFmtId="57" fontId="8" fillId="2" borderId="6" xfId="0" applyNumberFormat="1" applyFont="1" applyFill="1" applyBorder="1" applyAlignment="1">
      <alignment horizontal="center" vertical="center"/>
    </xf>
    <xf numFmtId="57" fontId="8" fillId="3" borderId="6" xfId="0" applyNumberFormat="1" applyFont="1" applyFill="1" applyBorder="1" applyAlignment="1">
      <alignment horizontal="center" vertical="center"/>
    </xf>
    <xf numFmtId="57" fontId="8" fillId="0" borderId="11" xfId="0" applyNumberFormat="1" applyFont="1" applyBorder="1" applyAlignment="1">
      <alignment horizontal="center" vertical="center"/>
    </xf>
    <xf numFmtId="57" fontId="8" fillId="0" borderId="5" xfId="0" applyNumberFormat="1" applyFont="1" applyBorder="1" applyAlignment="1">
      <alignment horizontal="center" vertical="center"/>
    </xf>
    <xf numFmtId="57" fontId="8" fillId="0" borderId="12" xfId="0" applyNumberFormat="1" applyFont="1" applyBorder="1" applyAlignment="1">
      <alignment horizontal="center" vertical="center"/>
    </xf>
  </cellXfs>
  <cellStyles count="5">
    <cellStyle name="通貨 2" xfId="2"/>
    <cellStyle name="通貨 2 2" xfId="3"/>
    <cellStyle name="標準" xfId="0" builtinId="0"/>
    <cellStyle name="標準 2" xfId="4"/>
    <cellStyle name="標準 2 2" xfId="1"/>
  </cellStyles>
  <dxfs count="43"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914399</xdr:colOff>
      <xdr:row>9</xdr:row>
      <xdr:rowOff>47624</xdr:rowOff>
    </xdr:from>
    <xdr:to>
      <xdr:col>14</xdr:col>
      <xdr:colOff>228600</xdr:colOff>
      <xdr:row>24</xdr:row>
      <xdr:rowOff>19050</xdr:rowOff>
    </xdr:to>
    <xdr:sp macro="" textlink="">
      <xdr:nvSpPr>
        <xdr:cNvPr id="11" name="角丸四角形 10"/>
        <xdr:cNvSpPr/>
      </xdr:nvSpPr>
      <xdr:spPr>
        <a:xfrm>
          <a:off x="1466849" y="2324099"/>
          <a:ext cx="7962901" cy="4400551"/>
        </a:xfrm>
        <a:prstGeom prst="roundRect">
          <a:avLst>
            <a:gd name="adj" fmla="val 5734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コンテンツの有効化を行う。</a:t>
          </a:r>
          <a:r>
            <a:rPr kumimoji="1" lang="ja-JP" altLang="en-US" sz="1800" b="1">
              <a:solidFill>
                <a:sysClr val="windowText" lastClr="000000"/>
              </a:solidFill>
            </a:rPr>
            <a:t>（マクロを有効にする）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「支部名」、「性別」、「学年」、「写」、「形」、「学科」はプルダウンリストから選択する。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「申込人数」、「年令」、「経過年数」は自動計算される。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形・学科の再受験は該当の欄に再をプルダウンリストから入力する。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二段以上の受験者は、前段取得が県内・県外にかかわらず、前段取得年月日を入力し、取得場所については他県取得者のみその県名を入力する。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証明書の添付が有る者は「写」欄に有を入力する。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年月日は</a:t>
          </a:r>
          <a:r>
            <a:rPr kumimoji="1" lang="en-US" altLang="ja-JP" sz="1600" b="1">
              <a:solidFill>
                <a:sysClr val="windowText" lastClr="000000"/>
              </a:solidFill>
            </a:rPr>
            <a:t>H27.11.1</a:t>
          </a:r>
          <a:r>
            <a:rPr kumimoji="1" lang="ja-JP" altLang="en-US" sz="1600" b="1">
              <a:solidFill>
                <a:sysClr val="windowText" lastClr="000000"/>
              </a:solidFill>
            </a:rPr>
            <a:t>または</a:t>
          </a:r>
          <a:r>
            <a:rPr kumimoji="1" lang="en-US" altLang="ja-JP" sz="1600" b="1">
              <a:solidFill>
                <a:sysClr val="windowText" lastClr="000000"/>
              </a:solidFill>
            </a:rPr>
            <a:t>2015/11/1</a:t>
          </a:r>
          <a:r>
            <a:rPr kumimoji="1" lang="ja-JP" altLang="en-US" sz="1600" b="1">
              <a:solidFill>
                <a:sysClr val="windowText" lastClr="000000"/>
              </a:solidFill>
            </a:rPr>
            <a:t>の形式で入力する。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最終行の「姓」欄に入力すると、新しく２０行分が追加される。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705106</xdr:colOff>
      <xdr:row>22</xdr:row>
      <xdr:rowOff>179055</xdr:rowOff>
    </xdr:from>
    <xdr:to>
      <xdr:col>3</xdr:col>
      <xdr:colOff>943366</xdr:colOff>
      <xdr:row>25</xdr:row>
      <xdr:rowOff>198033</xdr:rowOff>
    </xdr:to>
    <xdr:sp macro="" textlink="">
      <xdr:nvSpPr>
        <xdr:cNvPr id="3" name="下矢印 2"/>
        <xdr:cNvSpPr/>
      </xdr:nvSpPr>
      <xdr:spPr>
        <a:xfrm rot="1326757">
          <a:off x="2295781" y="6294105"/>
          <a:ext cx="238260" cy="904803"/>
        </a:xfrm>
        <a:prstGeom prst="downArrow">
          <a:avLst>
            <a:gd name="adj1" fmla="val 33153"/>
            <a:gd name="adj2" fmla="val 38102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523873</xdr:colOff>
      <xdr:row>7</xdr:row>
      <xdr:rowOff>161925</xdr:rowOff>
    </xdr:from>
    <xdr:to>
      <xdr:col>18</xdr:col>
      <xdr:colOff>85725</xdr:colOff>
      <xdr:row>8</xdr:row>
      <xdr:rowOff>257175</xdr:rowOff>
    </xdr:to>
    <xdr:sp macro="" textlink="">
      <xdr:nvSpPr>
        <xdr:cNvPr id="2" name="角丸四角形吹き出し 1"/>
        <xdr:cNvSpPr/>
      </xdr:nvSpPr>
      <xdr:spPr>
        <a:xfrm>
          <a:off x="7829548" y="1847850"/>
          <a:ext cx="2219327" cy="390525"/>
        </a:xfrm>
        <a:prstGeom prst="wedgeRoundRectCallout">
          <a:avLst>
            <a:gd name="adj1" fmla="val -29412"/>
            <a:gd name="adj2" fmla="val -30540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審査日は必ず入力する！</a:t>
          </a:r>
        </a:p>
      </xdr:txBody>
    </xdr:sp>
    <xdr:clientData/>
  </xdr:twoCellAnchor>
  <xdr:twoCellAnchor editAs="absolute">
    <xdr:from>
      <xdr:col>4</xdr:col>
      <xdr:colOff>95248</xdr:colOff>
      <xdr:row>0</xdr:row>
      <xdr:rowOff>66676</xdr:rowOff>
    </xdr:from>
    <xdr:to>
      <xdr:col>7</xdr:col>
      <xdr:colOff>179773</xdr:colOff>
      <xdr:row>0</xdr:row>
      <xdr:rowOff>534676</xdr:rowOff>
    </xdr:to>
    <xdr:sp macro="" textlink="">
      <xdr:nvSpPr>
        <xdr:cNvPr id="13" name="額縁 12"/>
        <xdr:cNvSpPr/>
      </xdr:nvSpPr>
      <xdr:spPr>
        <a:xfrm>
          <a:off x="2724148" y="6667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352425</xdr:colOff>
      <xdr:row>0</xdr:row>
      <xdr:rowOff>85727</xdr:rowOff>
    </xdr:from>
    <xdr:to>
      <xdr:col>9</xdr:col>
      <xdr:colOff>941775</xdr:colOff>
      <xdr:row>0</xdr:row>
      <xdr:rowOff>553727</xdr:rowOff>
    </xdr:to>
    <xdr:sp macro="" textlink="">
      <xdr:nvSpPr>
        <xdr:cNvPr id="14" name="額縁 13"/>
        <xdr:cNvSpPr/>
      </xdr:nvSpPr>
      <xdr:spPr>
        <a:xfrm>
          <a:off x="4876800" y="85727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19050</xdr:colOff>
      <xdr:row>0</xdr:row>
      <xdr:rowOff>57150</xdr:rowOff>
    </xdr:from>
    <xdr:to>
      <xdr:col>3</xdr:col>
      <xdr:colOff>960825</xdr:colOff>
      <xdr:row>0</xdr:row>
      <xdr:rowOff>525150</xdr:rowOff>
    </xdr:to>
    <xdr:sp macro="" textlink="">
      <xdr:nvSpPr>
        <xdr:cNvPr id="15" name="額縁 14"/>
        <xdr:cNvSpPr/>
      </xdr:nvSpPr>
      <xdr:spPr>
        <a:xfrm>
          <a:off x="571500" y="57150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152400</xdr:colOff>
      <xdr:row>0</xdr:row>
      <xdr:rowOff>66675</xdr:rowOff>
    </xdr:from>
    <xdr:to>
      <xdr:col>15</xdr:col>
      <xdr:colOff>60825</xdr:colOff>
      <xdr:row>0</xdr:row>
      <xdr:rowOff>534675</xdr:rowOff>
    </xdr:to>
    <xdr:sp macro="" textlink="">
      <xdr:nvSpPr>
        <xdr:cNvPr id="16" name="額縁 15"/>
        <xdr:cNvSpPr/>
      </xdr:nvSpPr>
      <xdr:spPr>
        <a:xfrm>
          <a:off x="8572500" y="6667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57150</xdr:colOff>
      <xdr:row>0</xdr:row>
      <xdr:rowOff>76201</xdr:rowOff>
    </xdr:from>
    <xdr:to>
      <xdr:col>11</xdr:col>
      <xdr:colOff>888525</xdr:colOff>
      <xdr:row>0</xdr:row>
      <xdr:rowOff>544201</xdr:rowOff>
    </xdr:to>
    <xdr:sp macro="" textlink="">
      <xdr:nvSpPr>
        <xdr:cNvPr id="17" name="額縁 16"/>
        <xdr:cNvSpPr/>
      </xdr:nvSpPr>
      <xdr:spPr>
        <a:xfrm>
          <a:off x="6934200" y="76201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15</xdr:col>
      <xdr:colOff>95250</xdr:colOff>
      <xdr:row>2</xdr:row>
      <xdr:rowOff>57151</xdr:rowOff>
    </xdr:from>
    <xdr:to>
      <xdr:col>20</xdr:col>
      <xdr:colOff>676276</xdr:colOff>
      <xdr:row>5</xdr:row>
      <xdr:rowOff>180975</xdr:rowOff>
    </xdr:to>
    <xdr:sp macro="" textlink="">
      <xdr:nvSpPr>
        <xdr:cNvPr id="12" name="角丸四角形吹き出し 11"/>
        <xdr:cNvSpPr/>
      </xdr:nvSpPr>
      <xdr:spPr>
        <a:xfrm>
          <a:off x="9686925" y="971551"/>
          <a:ext cx="1762126" cy="752474"/>
        </a:xfrm>
        <a:prstGeom prst="wedgeRoundRectCallout">
          <a:avLst>
            <a:gd name="adj1" fmla="val -150573"/>
            <a:gd name="adj2" fmla="val -12016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クリックすると２０行分が追加される</a:t>
          </a:r>
        </a:p>
      </xdr:txBody>
    </xdr:sp>
    <xdr:clientData/>
  </xdr:twoCellAnchor>
  <xdr:twoCellAnchor>
    <xdr:from>
      <xdr:col>0</xdr:col>
      <xdr:colOff>47625</xdr:colOff>
      <xdr:row>10</xdr:row>
      <xdr:rowOff>133350</xdr:rowOff>
    </xdr:from>
    <xdr:to>
      <xdr:col>2</xdr:col>
      <xdr:colOff>962025</xdr:colOff>
      <xdr:row>16</xdr:row>
      <xdr:rowOff>0</xdr:rowOff>
    </xdr:to>
    <xdr:sp macro="" textlink="">
      <xdr:nvSpPr>
        <xdr:cNvPr id="19" name="角丸四角形吹き出し 18"/>
        <xdr:cNvSpPr/>
      </xdr:nvSpPr>
      <xdr:spPr>
        <a:xfrm>
          <a:off x="47625" y="3276600"/>
          <a:ext cx="1466850" cy="1638300"/>
        </a:xfrm>
        <a:prstGeom prst="wedgeRoundRectCallout">
          <a:avLst>
            <a:gd name="adj1" fmla="val -5841"/>
            <a:gd name="adj2" fmla="val -1646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六、七段は受審地を入力。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八段は１日目</a:t>
          </a:r>
          <a:r>
            <a:rPr kumimoji="1" lang="en-US" altLang="ja-JP" sz="1400" b="1">
              <a:solidFill>
                <a:srgbClr val="FF0000"/>
              </a:solidFill>
            </a:rPr>
            <a:t>OR</a:t>
          </a:r>
          <a:r>
            <a:rPr kumimoji="1" lang="ja-JP" altLang="en-US" sz="1400" b="1">
              <a:solidFill>
                <a:srgbClr val="FF0000"/>
              </a:solidFill>
            </a:rPr>
            <a:t>２日目を○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12" name="額縁 11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13" name="額縁 12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14" name="額縁 13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15</xdr:col>
      <xdr:colOff>108450</xdr:colOff>
      <xdr:row>0</xdr:row>
      <xdr:rowOff>525149</xdr:rowOff>
    </xdr:to>
    <xdr:sp macro="[0]!名簿消去" textlink="">
      <xdr:nvSpPr>
        <xdr:cNvPr id="15" name="額縁 14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16" name="額縁 15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7" name="額縁 6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8" name="額縁 7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9" name="額縁 8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15</xdr:col>
      <xdr:colOff>108450</xdr:colOff>
      <xdr:row>0</xdr:row>
      <xdr:rowOff>525149</xdr:rowOff>
    </xdr:to>
    <xdr:sp macro="[0]!名簿消去" textlink="">
      <xdr:nvSpPr>
        <xdr:cNvPr id="10" name="額縁 9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11" name="額縁 10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2" name="額縁 1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9" name="額縁 8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10" name="額縁 9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14</xdr:col>
      <xdr:colOff>384675</xdr:colOff>
      <xdr:row>0</xdr:row>
      <xdr:rowOff>525149</xdr:rowOff>
    </xdr:to>
    <xdr:sp macro="[0]!名簿消去" textlink="">
      <xdr:nvSpPr>
        <xdr:cNvPr id="3" name="額縁 2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8" name="額縁 7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17" name="額縁 16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18" name="額縁 17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19" name="額縁 18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14</xdr:col>
      <xdr:colOff>384675</xdr:colOff>
      <xdr:row>0</xdr:row>
      <xdr:rowOff>525149</xdr:rowOff>
    </xdr:to>
    <xdr:sp macro="[0]!名簿消去" textlink="">
      <xdr:nvSpPr>
        <xdr:cNvPr id="20" name="額縁 19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21" name="額縁 20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12" name="額縁 11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13" name="額縁 12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14" name="額縁 13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14</xdr:col>
      <xdr:colOff>384675</xdr:colOff>
      <xdr:row>0</xdr:row>
      <xdr:rowOff>525149</xdr:rowOff>
    </xdr:to>
    <xdr:sp macro="[0]!名簿消去" textlink="">
      <xdr:nvSpPr>
        <xdr:cNvPr id="15" name="額縁 14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16" name="額縁 15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12" name="額縁 11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13" name="額縁 12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14" name="額縁 13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14</xdr:col>
      <xdr:colOff>384675</xdr:colOff>
      <xdr:row>0</xdr:row>
      <xdr:rowOff>525149</xdr:rowOff>
    </xdr:to>
    <xdr:sp macro="[0]!名簿消去" textlink="">
      <xdr:nvSpPr>
        <xdr:cNvPr id="15" name="額縁 14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16" name="額縁 15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12" name="額縁 11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13" name="額縁 12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14" name="額縁 13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14</xdr:col>
      <xdr:colOff>384675</xdr:colOff>
      <xdr:row>0</xdr:row>
      <xdr:rowOff>525149</xdr:rowOff>
    </xdr:to>
    <xdr:sp macro="[0]!名簿消去" textlink="">
      <xdr:nvSpPr>
        <xdr:cNvPr id="15" name="額縁 14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16" name="額縁 15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12" name="額縁 11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13" name="額縁 12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14" name="額縁 13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14</xdr:col>
      <xdr:colOff>384675</xdr:colOff>
      <xdr:row>0</xdr:row>
      <xdr:rowOff>525149</xdr:rowOff>
    </xdr:to>
    <xdr:sp macro="[0]!名簿消去" textlink="">
      <xdr:nvSpPr>
        <xdr:cNvPr id="15" name="額縁 14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16" name="額縁 15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7" name="額縁 6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8" name="額縁 7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9" name="額縁 8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14</xdr:col>
      <xdr:colOff>384675</xdr:colOff>
      <xdr:row>0</xdr:row>
      <xdr:rowOff>525149</xdr:rowOff>
    </xdr:to>
    <xdr:sp macro="[0]!名簿消去" textlink="">
      <xdr:nvSpPr>
        <xdr:cNvPr id="10" name="額縁 9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11" name="額縁 10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57148</xdr:colOff>
      <xdr:row>0</xdr:row>
      <xdr:rowOff>47625</xdr:rowOff>
    </xdr:from>
    <xdr:to>
      <xdr:col>7</xdr:col>
      <xdr:colOff>141673</xdr:colOff>
      <xdr:row>0</xdr:row>
      <xdr:rowOff>515625</xdr:rowOff>
    </xdr:to>
    <xdr:sp macro="[0]!並び替え_性別年齢順" textlink="">
      <xdr:nvSpPr>
        <xdr:cNvPr id="7" name="額縁 6"/>
        <xdr:cNvSpPr/>
      </xdr:nvSpPr>
      <xdr:spPr>
        <a:xfrm>
          <a:off x="2686048" y="47625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性別－年令順　並び替え</a:t>
          </a:r>
        </a:p>
      </xdr:txBody>
    </xdr:sp>
    <xdr:clientData/>
  </xdr:twoCellAnchor>
  <xdr:twoCellAnchor editAs="absolute">
    <xdr:from>
      <xdr:col>7</xdr:col>
      <xdr:colOff>247650</xdr:colOff>
      <xdr:row>0</xdr:row>
      <xdr:rowOff>47626</xdr:rowOff>
    </xdr:from>
    <xdr:to>
      <xdr:col>9</xdr:col>
      <xdr:colOff>837000</xdr:colOff>
      <xdr:row>0</xdr:row>
      <xdr:rowOff>515626</xdr:rowOff>
    </xdr:to>
    <xdr:sp macro="[0]!並び替え_経過年数順" textlink="">
      <xdr:nvSpPr>
        <xdr:cNvPr id="8" name="額縁 7"/>
        <xdr:cNvSpPr/>
      </xdr:nvSpPr>
      <xdr:spPr>
        <a:xfrm>
          <a:off x="4772025" y="47626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経過年数順　並び替え</a:t>
          </a:r>
        </a:p>
      </xdr:txBody>
    </xdr:sp>
    <xdr:clientData/>
  </xdr:twoCellAnchor>
  <xdr:twoCellAnchor editAs="absolute">
    <xdr:from>
      <xdr:col>2</xdr:col>
      <xdr:colOff>47625</xdr:colOff>
      <xdr:row>0</xdr:row>
      <xdr:rowOff>57149</xdr:rowOff>
    </xdr:from>
    <xdr:to>
      <xdr:col>3</xdr:col>
      <xdr:colOff>989400</xdr:colOff>
      <xdr:row>0</xdr:row>
      <xdr:rowOff>525149</xdr:rowOff>
    </xdr:to>
    <xdr:sp macro="[0]!並び替え_全剣連番号順" textlink="">
      <xdr:nvSpPr>
        <xdr:cNvPr id="9" name="額縁 8"/>
        <xdr:cNvSpPr/>
      </xdr:nvSpPr>
      <xdr:spPr>
        <a:xfrm>
          <a:off x="600075" y="57149"/>
          <a:ext cx="1980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全剣連番号順　並び替え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57149</xdr:rowOff>
    </xdr:from>
    <xdr:to>
      <xdr:col>14</xdr:col>
      <xdr:colOff>384675</xdr:colOff>
      <xdr:row>0</xdr:row>
      <xdr:rowOff>525149</xdr:rowOff>
    </xdr:to>
    <xdr:sp macro="[0]!名簿消去" textlink="">
      <xdr:nvSpPr>
        <xdr:cNvPr id="10" name="額縁 9"/>
        <xdr:cNvSpPr/>
      </xdr:nvSpPr>
      <xdr:spPr>
        <a:xfrm>
          <a:off x="8505825" y="57149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10</xdr:col>
      <xdr:colOff>76200</xdr:colOff>
      <xdr:row>0</xdr:row>
      <xdr:rowOff>47625</xdr:rowOff>
    </xdr:from>
    <xdr:to>
      <xdr:col>11</xdr:col>
      <xdr:colOff>907575</xdr:colOff>
      <xdr:row>0</xdr:row>
      <xdr:rowOff>515625</xdr:rowOff>
    </xdr:to>
    <xdr:sp macro="[0]!ページ追加" textlink="">
      <xdr:nvSpPr>
        <xdr:cNvPr id="11" name="額縁 10"/>
        <xdr:cNvSpPr/>
      </xdr:nvSpPr>
      <xdr:spPr>
        <a:xfrm>
          <a:off x="6953250" y="47625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O28"/>
  <sheetViews>
    <sheetView tabSelected="1" workbookViewId="0">
      <selection activeCell="B2" sqref="B2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5" ht="45" customHeight="1"/>
    <row r="2" spans="2:15" ht="27" customHeight="1">
      <c r="F2" s="47" t="s">
        <v>37</v>
      </c>
      <c r="G2" s="47"/>
      <c r="H2" s="48" t="s">
        <v>20</v>
      </c>
      <c r="I2" s="48"/>
      <c r="J2" s="48"/>
      <c r="K2" s="48"/>
    </row>
    <row r="3" spans="2:15" ht="22.5" customHeight="1">
      <c r="C3" s="44"/>
      <c r="D3" s="22" t="s">
        <v>6</v>
      </c>
      <c r="E3" s="21">
        <f>IF(D7="","",COUNTA(D7:D28))</f>
        <v>2</v>
      </c>
      <c r="F3" s="10" t="s">
        <v>7</v>
      </c>
      <c r="G3" s="49" t="s">
        <v>43</v>
      </c>
      <c r="H3" s="50"/>
      <c r="I3" s="20">
        <f>IF(J3="","",VLOOKUP(J3,支部No!D:E,2,FALSE))</f>
        <v>1</v>
      </c>
      <c r="J3" s="24" t="s">
        <v>88</v>
      </c>
      <c r="K3" s="10" t="s">
        <v>8</v>
      </c>
      <c r="L3" s="9" t="s">
        <v>9</v>
      </c>
      <c r="M3" s="51" t="s">
        <v>10</v>
      </c>
      <c r="N3" s="52"/>
      <c r="O3" s="53"/>
    </row>
    <row r="4" spans="2:15" ht="22.5" customHeight="1">
      <c r="C4" s="44"/>
      <c r="D4" s="54" t="s">
        <v>11</v>
      </c>
      <c r="E4" s="55"/>
      <c r="F4" s="55"/>
      <c r="G4" s="56"/>
      <c r="H4" s="56"/>
      <c r="I4" s="56"/>
      <c r="J4" s="56"/>
      <c r="K4" s="11" t="s">
        <v>30</v>
      </c>
      <c r="L4" s="23">
        <v>42309</v>
      </c>
      <c r="M4" s="57">
        <f>IF(L4="","",L4)</f>
        <v>42309</v>
      </c>
      <c r="N4" s="58"/>
      <c r="O4" s="59"/>
    </row>
    <row r="5" spans="2:15" ht="4.5" customHeight="1"/>
    <row r="6" spans="2:15" ht="33" customHeight="1">
      <c r="B6" s="13" t="s">
        <v>13</v>
      </c>
      <c r="C6" s="14" t="s">
        <v>14</v>
      </c>
      <c r="D6" s="15" t="s">
        <v>15</v>
      </c>
      <c r="E6" s="16" t="s">
        <v>32</v>
      </c>
      <c r="F6" s="17" t="s">
        <v>33</v>
      </c>
      <c r="G6" s="5" t="s">
        <v>34</v>
      </c>
      <c r="H6" s="5" t="s">
        <v>19</v>
      </c>
      <c r="I6" s="5" t="s">
        <v>36</v>
      </c>
      <c r="J6" s="6" t="s">
        <v>31</v>
      </c>
      <c r="K6" s="5" t="s">
        <v>12</v>
      </c>
      <c r="L6" s="5" t="s">
        <v>16</v>
      </c>
      <c r="M6" s="7" t="s">
        <v>17</v>
      </c>
      <c r="N6" s="7" t="s">
        <v>35</v>
      </c>
      <c r="O6" s="7" t="s">
        <v>18</v>
      </c>
    </row>
    <row r="7" spans="2:15" ht="23.25" customHeight="1">
      <c r="B7" s="2">
        <v>1</v>
      </c>
      <c r="C7" s="12">
        <v>12345678</v>
      </c>
      <c r="D7" s="3" t="s">
        <v>38</v>
      </c>
      <c r="E7" s="4" t="s">
        <v>39</v>
      </c>
      <c r="F7" s="8" t="s">
        <v>2</v>
      </c>
      <c r="G7" s="5" t="s">
        <v>1</v>
      </c>
      <c r="H7" s="6">
        <v>36285</v>
      </c>
      <c r="I7" s="5">
        <f>IF(H7="","",DATEDIF(H7,$M$4,"Y"))</f>
        <v>16</v>
      </c>
      <c r="J7" s="6">
        <v>41947</v>
      </c>
      <c r="K7" s="5">
        <f>IF(J7="","",DATEDIF(DATE(YEAR(J7),MONTH(J7),1),DATE(YEAR($L$4),MONTH($L$4),DAY($L$4)),"Y"))</f>
        <v>1</v>
      </c>
      <c r="L7" s="5"/>
      <c r="M7" s="5"/>
      <c r="N7" s="5"/>
      <c r="O7" s="5"/>
    </row>
    <row r="8" spans="2:15" ht="23.25" customHeight="1">
      <c r="B8" s="2">
        <v>2</v>
      </c>
      <c r="C8" s="12">
        <v>12345699</v>
      </c>
      <c r="D8" s="3" t="s">
        <v>40</v>
      </c>
      <c r="E8" s="4" t="s">
        <v>41</v>
      </c>
      <c r="F8" s="8" t="s">
        <v>3</v>
      </c>
      <c r="G8" s="5" t="s">
        <v>4</v>
      </c>
      <c r="H8" s="6">
        <v>36014</v>
      </c>
      <c r="I8" s="5">
        <f>IF(H8="","",DATEDIF(H8,$M$4,"Y"))</f>
        <v>17</v>
      </c>
      <c r="J8" s="6">
        <v>41947</v>
      </c>
      <c r="K8" s="5">
        <f>IF(J8="","",DATEDIF(DATE(YEAR(J8),MONTH(J8),1),DATE(YEAR($L$4),MONTH($L$4),DAY($L$4)),"Y"))</f>
        <v>1</v>
      </c>
      <c r="L8" s="5"/>
      <c r="M8" s="5"/>
      <c r="N8" s="5"/>
      <c r="O8" s="5"/>
    </row>
    <row r="9" spans="2:15" ht="23.25" customHeight="1">
      <c r="B9" s="2">
        <v>3</v>
      </c>
      <c r="C9" s="12"/>
      <c r="D9" s="3"/>
      <c r="E9" s="4"/>
      <c r="F9" s="8"/>
      <c r="G9" s="5"/>
      <c r="H9" s="6"/>
      <c r="I9" s="5" t="str">
        <f t="shared" ref="I9:I28" si="0">IF(H9="","",DATEDIF(H9,$M$4,"Y"))</f>
        <v/>
      </c>
      <c r="J9" s="6"/>
      <c r="K9" s="5" t="str">
        <f t="shared" ref="K9:K28" si="1">IF(J9="","",DATEDIF(DATE(YEAR(J9),MONTH(J9),1),DATE(YEAR($L$4),MONTH($L$4),DAY($L$4)),"Y"))</f>
        <v/>
      </c>
      <c r="L9" s="5"/>
      <c r="M9" s="5"/>
      <c r="N9" s="5"/>
      <c r="O9" s="5"/>
    </row>
    <row r="10" spans="2:15" ht="23.25" customHeight="1">
      <c r="B10" s="2">
        <v>4</v>
      </c>
      <c r="C10" s="12"/>
      <c r="D10" s="3"/>
      <c r="E10" s="4"/>
      <c r="F10" s="8"/>
      <c r="G10" s="5"/>
      <c r="H10" s="6"/>
      <c r="I10" s="5" t="str">
        <f t="shared" si="0"/>
        <v/>
      </c>
      <c r="J10" s="6"/>
      <c r="K10" s="2" t="str">
        <f t="shared" si="1"/>
        <v/>
      </c>
      <c r="L10" s="5"/>
      <c r="M10" s="5"/>
      <c r="N10" s="5"/>
      <c r="O10" s="5"/>
    </row>
    <row r="11" spans="2:15" ht="23.25" customHeight="1">
      <c r="B11" s="2">
        <v>5</v>
      </c>
      <c r="C11" s="12"/>
      <c r="D11" s="3"/>
      <c r="E11" s="4"/>
      <c r="F11" s="8"/>
      <c r="G11" s="5"/>
      <c r="H11" s="6"/>
      <c r="I11" s="5" t="str">
        <f t="shared" si="0"/>
        <v/>
      </c>
      <c r="J11" s="6"/>
      <c r="K11" s="5" t="str">
        <f t="shared" si="1"/>
        <v/>
      </c>
      <c r="L11" s="5"/>
      <c r="M11" s="5"/>
      <c r="N11" s="5"/>
      <c r="O11" s="5"/>
    </row>
    <row r="12" spans="2:15" ht="23.25" customHeight="1">
      <c r="B12" s="2">
        <v>6</v>
      </c>
      <c r="C12" s="12"/>
      <c r="D12" s="3"/>
      <c r="E12" s="4"/>
      <c r="F12" s="8"/>
      <c r="G12" s="5"/>
      <c r="H12" s="6"/>
      <c r="I12" s="5" t="str">
        <f t="shared" si="0"/>
        <v/>
      </c>
      <c r="J12" s="6"/>
      <c r="K12" s="5" t="str">
        <f t="shared" si="1"/>
        <v/>
      </c>
      <c r="L12" s="5"/>
      <c r="M12" s="5"/>
      <c r="N12" s="5"/>
      <c r="O12" s="5"/>
    </row>
    <row r="13" spans="2:15" ht="23.25" customHeight="1">
      <c r="B13" s="2">
        <v>7</v>
      </c>
      <c r="C13" s="12"/>
      <c r="D13" s="3"/>
      <c r="E13" s="4"/>
      <c r="F13" s="8"/>
      <c r="G13" s="5"/>
      <c r="H13" s="6"/>
      <c r="I13" s="5" t="str">
        <f t="shared" si="0"/>
        <v/>
      </c>
      <c r="J13" s="6"/>
      <c r="K13" s="5" t="str">
        <f t="shared" si="1"/>
        <v/>
      </c>
      <c r="L13" s="5"/>
      <c r="M13" s="5"/>
      <c r="N13" s="5"/>
      <c r="O13" s="5"/>
    </row>
    <row r="14" spans="2:15" ht="23.25" customHeight="1">
      <c r="B14" s="2">
        <v>8</v>
      </c>
      <c r="C14" s="12"/>
      <c r="D14" s="3"/>
      <c r="E14" s="4"/>
      <c r="F14" s="8"/>
      <c r="G14" s="5"/>
      <c r="H14" s="6"/>
      <c r="I14" s="5" t="str">
        <f t="shared" si="0"/>
        <v/>
      </c>
      <c r="J14" s="6"/>
      <c r="K14" s="5" t="str">
        <f t="shared" si="1"/>
        <v/>
      </c>
      <c r="L14" s="5"/>
      <c r="M14" s="5"/>
      <c r="N14" s="5"/>
      <c r="O14" s="5"/>
    </row>
    <row r="15" spans="2:15" ht="23.25" customHeight="1">
      <c r="B15" s="2">
        <v>9</v>
      </c>
      <c r="C15" s="12"/>
      <c r="D15" s="3"/>
      <c r="E15" s="4"/>
      <c r="F15" s="8"/>
      <c r="G15" s="5"/>
      <c r="H15" s="6"/>
      <c r="I15" s="5" t="str">
        <f t="shared" si="0"/>
        <v/>
      </c>
      <c r="J15" s="6"/>
      <c r="K15" s="5" t="str">
        <f t="shared" si="1"/>
        <v/>
      </c>
      <c r="L15" s="5"/>
      <c r="M15" s="5"/>
      <c r="N15" s="5"/>
      <c r="O15" s="5"/>
    </row>
    <row r="16" spans="2:15" ht="23.25" customHeight="1">
      <c r="B16" s="2">
        <v>10</v>
      </c>
      <c r="C16" s="12"/>
      <c r="D16" s="3"/>
      <c r="E16" s="4"/>
      <c r="F16" s="8"/>
      <c r="G16" s="5"/>
      <c r="H16" s="6"/>
      <c r="I16" s="5" t="str">
        <f t="shared" si="0"/>
        <v/>
      </c>
      <c r="J16" s="6"/>
      <c r="K16" s="5" t="str">
        <f t="shared" si="1"/>
        <v/>
      </c>
      <c r="L16" s="5"/>
      <c r="M16" s="5"/>
      <c r="N16" s="5"/>
      <c r="O16" s="5"/>
    </row>
    <row r="17" spans="2:15" ht="23.25" customHeight="1">
      <c r="B17" s="2">
        <v>11</v>
      </c>
      <c r="C17" s="12"/>
      <c r="D17" s="3"/>
      <c r="E17" s="4"/>
      <c r="F17" s="8"/>
      <c r="G17" s="5"/>
      <c r="H17" s="6"/>
      <c r="I17" s="5" t="str">
        <f t="shared" si="0"/>
        <v/>
      </c>
      <c r="J17" s="6"/>
      <c r="K17" s="5" t="str">
        <f t="shared" si="1"/>
        <v/>
      </c>
      <c r="L17" s="5"/>
      <c r="M17" s="5"/>
      <c r="N17" s="5"/>
      <c r="O17" s="5"/>
    </row>
    <row r="18" spans="2:15" ht="23.25" customHeight="1">
      <c r="B18" s="2">
        <v>12</v>
      </c>
      <c r="C18" s="12"/>
      <c r="D18" s="3"/>
      <c r="E18" s="4"/>
      <c r="F18" s="8"/>
      <c r="G18" s="5"/>
      <c r="H18" s="6"/>
      <c r="I18" s="5" t="str">
        <f t="shared" si="0"/>
        <v/>
      </c>
      <c r="J18" s="6"/>
      <c r="K18" s="5" t="str">
        <f t="shared" si="1"/>
        <v/>
      </c>
      <c r="L18" s="5"/>
      <c r="M18" s="5"/>
      <c r="N18" s="5"/>
      <c r="O18" s="5"/>
    </row>
    <row r="19" spans="2:15" ht="23.25" customHeight="1">
      <c r="B19" s="2">
        <v>13</v>
      </c>
      <c r="C19" s="12"/>
      <c r="D19" s="3"/>
      <c r="E19" s="4"/>
      <c r="F19" s="8"/>
      <c r="G19" s="5"/>
      <c r="H19" s="6"/>
      <c r="I19" s="5" t="str">
        <f t="shared" si="0"/>
        <v/>
      </c>
      <c r="J19" s="6"/>
      <c r="K19" s="5" t="str">
        <f t="shared" si="1"/>
        <v/>
      </c>
      <c r="L19" s="5"/>
      <c r="M19" s="5"/>
      <c r="N19" s="5"/>
      <c r="O19" s="5"/>
    </row>
    <row r="20" spans="2:15" ht="23.25" customHeight="1">
      <c r="B20" s="2">
        <v>14</v>
      </c>
      <c r="C20" s="12"/>
      <c r="D20" s="3"/>
      <c r="E20" s="4"/>
      <c r="F20" s="8"/>
      <c r="G20" s="5"/>
      <c r="H20" s="6"/>
      <c r="I20" s="5" t="str">
        <f t="shared" si="0"/>
        <v/>
      </c>
      <c r="J20" s="6"/>
      <c r="K20" s="5" t="str">
        <f t="shared" si="1"/>
        <v/>
      </c>
      <c r="L20" s="5"/>
      <c r="M20" s="5"/>
      <c r="N20" s="5"/>
      <c r="O20" s="5"/>
    </row>
    <row r="21" spans="2:15" ht="23.25" customHeight="1">
      <c r="B21" s="2">
        <v>15</v>
      </c>
      <c r="C21" s="12"/>
      <c r="D21" s="3"/>
      <c r="E21" s="4"/>
      <c r="F21" s="8"/>
      <c r="G21" s="5"/>
      <c r="H21" s="6"/>
      <c r="I21" s="5" t="str">
        <f t="shared" si="0"/>
        <v/>
      </c>
      <c r="J21" s="6"/>
      <c r="K21" s="5" t="str">
        <f t="shared" si="1"/>
        <v/>
      </c>
      <c r="L21" s="5"/>
      <c r="M21" s="5"/>
      <c r="N21" s="5"/>
      <c r="O21" s="5"/>
    </row>
    <row r="22" spans="2:15" ht="23.25" customHeight="1">
      <c r="B22" s="2">
        <v>16</v>
      </c>
      <c r="C22" s="12"/>
      <c r="D22" s="3"/>
      <c r="E22" s="4"/>
      <c r="F22" s="8"/>
      <c r="G22" s="5"/>
      <c r="H22" s="6"/>
      <c r="I22" s="5" t="str">
        <f t="shared" si="0"/>
        <v/>
      </c>
      <c r="J22" s="6"/>
      <c r="K22" s="2" t="str">
        <f t="shared" si="1"/>
        <v/>
      </c>
      <c r="L22" s="5"/>
      <c r="M22" s="5"/>
      <c r="N22" s="5"/>
      <c r="O22" s="5"/>
    </row>
    <row r="23" spans="2:15" ht="23.25" customHeight="1">
      <c r="B23" s="2">
        <v>17</v>
      </c>
      <c r="C23" s="12"/>
      <c r="D23" s="3"/>
      <c r="E23" s="4"/>
      <c r="F23" s="8"/>
      <c r="G23" s="5"/>
      <c r="H23" s="6"/>
      <c r="I23" s="5" t="str">
        <f t="shared" si="0"/>
        <v/>
      </c>
      <c r="J23" s="6"/>
      <c r="K23" s="2" t="str">
        <f t="shared" si="1"/>
        <v/>
      </c>
      <c r="L23" s="5"/>
      <c r="M23" s="5"/>
      <c r="N23" s="5"/>
      <c r="O23" s="5"/>
    </row>
    <row r="24" spans="2:15" ht="23.25" customHeight="1">
      <c r="B24" s="2">
        <v>18</v>
      </c>
      <c r="C24" s="12"/>
      <c r="D24" s="3"/>
      <c r="E24" s="4"/>
      <c r="F24" s="8"/>
      <c r="G24" s="5"/>
      <c r="H24" s="6"/>
      <c r="I24" s="5" t="str">
        <f t="shared" si="0"/>
        <v/>
      </c>
      <c r="J24" s="6"/>
      <c r="K24" s="2" t="str">
        <f t="shared" si="1"/>
        <v/>
      </c>
      <c r="L24" s="5"/>
      <c r="M24" s="5"/>
      <c r="N24" s="5"/>
      <c r="O24" s="5"/>
    </row>
    <row r="25" spans="2:15" ht="23.25" customHeight="1">
      <c r="B25" s="2">
        <v>19</v>
      </c>
      <c r="C25" s="12"/>
      <c r="D25" s="3"/>
      <c r="E25" s="4"/>
      <c r="F25" s="8"/>
      <c r="G25" s="5"/>
      <c r="H25" s="6"/>
      <c r="I25" s="5" t="str">
        <f t="shared" si="0"/>
        <v/>
      </c>
      <c r="J25" s="6"/>
      <c r="K25" s="2" t="str">
        <f t="shared" si="1"/>
        <v/>
      </c>
      <c r="L25" s="5"/>
      <c r="M25" s="5"/>
      <c r="N25" s="5"/>
      <c r="O25" s="5"/>
    </row>
    <row r="26" spans="2:15" ht="23.25" customHeight="1">
      <c r="B26" s="2">
        <v>20</v>
      </c>
      <c r="C26" s="12"/>
      <c r="D26" s="3"/>
      <c r="E26" s="4"/>
      <c r="F26" s="8"/>
      <c r="G26" s="5"/>
      <c r="H26" s="6"/>
      <c r="I26" s="5" t="str">
        <f t="shared" si="0"/>
        <v/>
      </c>
      <c r="J26" s="6"/>
      <c r="K26" s="2" t="str">
        <f t="shared" si="1"/>
        <v/>
      </c>
      <c r="L26" s="5"/>
      <c r="M26" s="5"/>
      <c r="N26" s="5"/>
      <c r="O26" s="5"/>
    </row>
    <row r="27" spans="2:15" ht="23.25" customHeight="1">
      <c r="I27" t="str">
        <f t="shared" si="0"/>
        <v/>
      </c>
      <c r="K27" t="str">
        <f t="shared" si="1"/>
        <v/>
      </c>
    </row>
    <row r="28" spans="2:15" ht="23.25" customHeight="1">
      <c r="I28" t="str">
        <f t="shared" si="0"/>
        <v/>
      </c>
      <c r="K28" t="str">
        <f t="shared" si="1"/>
        <v/>
      </c>
    </row>
  </sheetData>
  <sortState ref="C7:S8">
    <sortCondition ref="R7:R8"/>
    <sortCondition ref="S7:S8"/>
    <sortCondition descending="1" ref="F7:F8"/>
    <sortCondition descending="1" ref="H7:H8"/>
    <sortCondition ref="Q7:Q8"/>
  </sortState>
  <mergeCells count="7">
    <mergeCell ref="F2:G2"/>
    <mergeCell ref="H2:K2"/>
    <mergeCell ref="G3:H3"/>
    <mergeCell ref="M3:O3"/>
    <mergeCell ref="D4:F4"/>
    <mergeCell ref="G4:J4"/>
    <mergeCell ref="M4:O4"/>
  </mergeCells>
  <phoneticPr fontId="2"/>
  <conditionalFormatting sqref="E7">
    <cfRule type="expression" dxfId="42" priority="7">
      <formula>$F7="女"</formula>
    </cfRule>
  </conditionalFormatting>
  <conditionalFormatting sqref="D7 D8:E21 F7:F21 D22:F26">
    <cfRule type="expression" dxfId="41" priority="8">
      <formula>$F7="女"</formula>
    </cfRule>
  </conditionalFormatting>
  <conditionalFormatting sqref="I9:I26">
    <cfRule type="cellIs" dxfId="40" priority="1" operator="greaterThanOrEqual">
      <formula>75</formula>
    </cfRule>
    <cfRule type="cellIs" dxfId="39" priority="2" operator="between">
      <formula>70</formula>
      <formula>74</formula>
    </cfRule>
  </conditionalFormatting>
  <conditionalFormatting sqref="I7">
    <cfRule type="cellIs" dxfId="38" priority="5" operator="greaterThanOrEqual">
      <formula>75</formula>
    </cfRule>
    <cfRule type="cellIs" dxfId="37" priority="6" operator="between">
      <formula>70</formula>
      <formula>74</formula>
    </cfRule>
  </conditionalFormatting>
  <conditionalFormatting sqref="I8">
    <cfRule type="cellIs" dxfId="36" priority="3" operator="greaterThanOrEqual">
      <formula>75</formula>
    </cfRule>
    <cfRule type="cellIs" dxfId="35" priority="4" operator="between">
      <formula>70</formula>
      <formula>74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E10" sqref="E10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6" ht="45" customHeight="1"/>
    <row r="2" spans="2:16" ht="26.25" customHeight="1">
      <c r="C2" t="s">
        <v>154</v>
      </c>
      <c r="F2" s="47" t="s">
        <v>27</v>
      </c>
      <c r="G2" s="47"/>
      <c r="H2" s="48" t="s">
        <v>125</v>
      </c>
      <c r="I2" s="48"/>
      <c r="J2" s="48"/>
      <c r="K2" s="48"/>
    </row>
    <row r="3" spans="2:16" ht="22.5" customHeight="1">
      <c r="C3" s="46" t="s">
        <v>150</v>
      </c>
      <c r="D3" s="22" t="s">
        <v>126</v>
      </c>
      <c r="E3" s="21" t="str">
        <f>IF(D7="","",COUNTA(D7:D26))</f>
        <v/>
      </c>
      <c r="F3" s="10" t="s">
        <v>127</v>
      </c>
      <c r="G3" s="49" t="s">
        <v>162</v>
      </c>
      <c r="H3" s="50"/>
      <c r="I3" s="20" t="str">
        <f>IF(J3="","",VLOOKUP(J3,支部No!D:E,2,FALSE))</f>
        <v/>
      </c>
      <c r="J3" s="24"/>
      <c r="K3" s="10" t="s">
        <v>163</v>
      </c>
      <c r="L3" s="9" t="s">
        <v>164</v>
      </c>
      <c r="M3" s="51" t="s">
        <v>165</v>
      </c>
      <c r="N3" s="52"/>
      <c r="O3" s="53"/>
    </row>
    <row r="4" spans="2:16" ht="22.5" customHeight="1">
      <c r="C4" s="46" t="s">
        <v>151</v>
      </c>
      <c r="D4" s="54" t="s">
        <v>132</v>
      </c>
      <c r="E4" s="55"/>
      <c r="F4" s="55"/>
      <c r="G4" s="56"/>
      <c r="H4" s="56"/>
      <c r="I4" s="56"/>
      <c r="J4" s="56"/>
      <c r="K4" s="11" t="s">
        <v>157</v>
      </c>
      <c r="L4" s="23"/>
      <c r="M4" s="57" t="str">
        <f t="shared" ref="M4" si="0">IF(L4="","",L4)</f>
        <v/>
      </c>
      <c r="N4" s="58"/>
      <c r="O4" s="59"/>
    </row>
    <row r="5" spans="2:16" ht="4.5" customHeight="1"/>
    <row r="6" spans="2:16" ht="33" customHeight="1">
      <c r="B6" s="30" t="s">
        <v>152</v>
      </c>
      <c r="C6" s="31" t="s">
        <v>153</v>
      </c>
      <c r="D6" s="32" t="s">
        <v>211</v>
      </c>
      <c r="E6" s="33" t="s">
        <v>155</v>
      </c>
      <c r="F6" s="34" t="s">
        <v>148</v>
      </c>
      <c r="G6" s="27" t="s">
        <v>138</v>
      </c>
      <c r="H6" s="27" t="s">
        <v>139</v>
      </c>
      <c r="I6" s="27" t="s">
        <v>140</v>
      </c>
      <c r="J6" s="28" t="s">
        <v>141</v>
      </c>
      <c r="K6" s="27" t="s">
        <v>142</v>
      </c>
      <c r="L6" s="27" t="s">
        <v>143</v>
      </c>
      <c r="M6" s="35" t="s">
        <v>144</v>
      </c>
      <c r="N6" s="35" t="s">
        <v>145</v>
      </c>
      <c r="O6" s="35" t="s">
        <v>146</v>
      </c>
    </row>
    <row r="7" spans="2:16" ht="23.25" customHeight="1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42"/>
    </row>
    <row r="8" spans="2:16" ht="23.25" customHeight="1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42"/>
    </row>
    <row r="9" spans="2:16" ht="23.25" customHeight="1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42"/>
    </row>
    <row r="10" spans="2:16" ht="23.25" customHeight="1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42"/>
    </row>
    <row r="11" spans="2:16" ht="23.25" customHeight="1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42"/>
    </row>
    <row r="12" spans="2:16" ht="23.25" customHeight="1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42"/>
    </row>
    <row r="13" spans="2:16" ht="23.25" customHeight="1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42"/>
    </row>
    <row r="14" spans="2:16" ht="23.25" customHeight="1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42"/>
    </row>
    <row r="15" spans="2:16" ht="23.25" customHeight="1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42"/>
    </row>
    <row r="16" spans="2:16" ht="23.25" customHeight="1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42"/>
    </row>
    <row r="17" spans="2:16" ht="23.25" customHeight="1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42"/>
    </row>
    <row r="18" spans="2:16" ht="23.25" customHeight="1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42"/>
    </row>
    <row r="19" spans="2:16" ht="23.25" customHeight="1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42"/>
    </row>
    <row r="20" spans="2:16" ht="23.25" customHeight="1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42"/>
    </row>
    <row r="21" spans="2:16" ht="23.25" customHeight="1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42"/>
    </row>
    <row r="22" spans="2:16" ht="23.25" customHeight="1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42"/>
    </row>
    <row r="23" spans="2:16" ht="23.25" customHeight="1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42"/>
    </row>
    <row r="24" spans="2:16" ht="23.25" customHeight="1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42"/>
    </row>
    <row r="25" spans="2:16" ht="23.25" customHeight="1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42"/>
    </row>
    <row r="26" spans="2:16" ht="23.25" customHeight="1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42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:F26">
    <cfRule type="expression" dxfId="8" priority="3" stopIfTrue="1">
      <formula>$F7="女"</formula>
    </cfRule>
  </conditionalFormatting>
  <conditionalFormatting sqref="I7:I26">
    <cfRule type="cellIs" dxfId="7" priority="1" stopIfTrue="1" operator="greaterThanOrEqual">
      <formula>75</formula>
    </cfRule>
    <cfRule type="cellIs" dxfId="6" priority="2" stopIfTrue="1" operator="between">
      <formula>70</formula>
      <formula>74</formula>
    </cfRule>
  </conditionalFormatting>
  <dataValidations count="5">
    <dataValidation type="list" allowBlank="1" showInputMessage="1" showErrorMessage="1" sqref="J3">
      <formula1>支部名リスト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N7:O26">
      <formula1>"再"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M4" sqref="M4:O4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4.625" customWidth="1"/>
    <col min="16" max="16" width="4.625" style="26" customWidth="1"/>
    <col min="17" max="19" width="1.625" customWidth="1"/>
  </cols>
  <sheetData>
    <row r="1" spans="2:16" ht="45" customHeight="1"/>
    <row r="2" spans="2:16" ht="26.25" customHeight="1">
      <c r="F2" s="47" t="s">
        <v>28</v>
      </c>
      <c r="G2" s="47"/>
      <c r="H2" s="48" t="s">
        <v>125</v>
      </c>
      <c r="I2" s="48"/>
      <c r="J2" s="48"/>
      <c r="K2" s="48"/>
    </row>
    <row r="3" spans="2:16" ht="22.5" customHeight="1">
      <c r="D3" s="22" t="s">
        <v>126</v>
      </c>
      <c r="E3" s="21" t="str">
        <f>IF(D7="","",COUNTA(D7:D26))</f>
        <v/>
      </c>
      <c r="F3" s="10" t="s">
        <v>127</v>
      </c>
      <c r="G3" s="49" t="s">
        <v>128</v>
      </c>
      <c r="H3" s="50"/>
      <c r="I3" s="20" t="str">
        <f>IF(J3="","",VLOOKUP(J3,支部No!D:E,2,FALSE))</f>
        <v/>
      </c>
      <c r="J3" s="24"/>
      <c r="K3" s="10" t="s">
        <v>129</v>
      </c>
      <c r="L3" s="9" t="s">
        <v>130</v>
      </c>
      <c r="M3" s="51" t="s">
        <v>131</v>
      </c>
      <c r="N3" s="52"/>
      <c r="O3" s="53"/>
    </row>
    <row r="4" spans="2:16" ht="22.5" customHeight="1">
      <c r="D4" s="54" t="s">
        <v>179</v>
      </c>
      <c r="E4" s="55"/>
      <c r="F4" s="55"/>
      <c r="G4" s="56"/>
      <c r="H4" s="56"/>
      <c r="I4" s="56"/>
      <c r="J4" s="56"/>
      <c r="K4" s="11" t="s">
        <v>180</v>
      </c>
      <c r="L4" s="23"/>
      <c r="M4" s="57" t="str">
        <f t="shared" ref="M4" si="0">IF(L4="","",L4)</f>
        <v/>
      </c>
      <c r="N4" s="58"/>
      <c r="O4" s="59"/>
    </row>
    <row r="5" spans="2:16" ht="4.5" customHeight="1"/>
    <row r="6" spans="2:16" ht="33" customHeight="1">
      <c r="B6" s="30" t="s">
        <v>181</v>
      </c>
      <c r="C6" s="31" t="s">
        <v>182</v>
      </c>
      <c r="D6" s="32" t="s">
        <v>183</v>
      </c>
      <c r="E6" s="33" t="s">
        <v>184</v>
      </c>
      <c r="F6" s="34" t="s">
        <v>185</v>
      </c>
      <c r="G6" s="27" t="s">
        <v>186</v>
      </c>
      <c r="H6" s="27" t="s">
        <v>187</v>
      </c>
      <c r="I6" s="27" t="s">
        <v>188</v>
      </c>
      <c r="J6" s="28" t="s">
        <v>189</v>
      </c>
      <c r="K6" s="27" t="s">
        <v>190</v>
      </c>
      <c r="L6" s="27" t="s">
        <v>191</v>
      </c>
      <c r="M6" s="35" t="s">
        <v>192</v>
      </c>
      <c r="N6" s="35" t="s">
        <v>193</v>
      </c>
      <c r="O6" s="35" t="s">
        <v>194</v>
      </c>
      <c r="P6" s="35" t="s">
        <v>42</v>
      </c>
    </row>
    <row r="7" spans="2:16" ht="23.25" customHeight="1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29"/>
    </row>
    <row r="8" spans="2:16" ht="23.25" customHeight="1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29"/>
    </row>
    <row r="9" spans="2:16" ht="23.25" customHeight="1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29"/>
    </row>
    <row r="10" spans="2:16" ht="23.25" customHeight="1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29"/>
    </row>
    <row r="11" spans="2:16" ht="23.25" customHeight="1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29"/>
    </row>
    <row r="12" spans="2:16" ht="23.25" customHeight="1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29"/>
    </row>
    <row r="13" spans="2:16" ht="23.25" customHeight="1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29"/>
    </row>
    <row r="14" spans="2:16" ht="23.25" customHeight="1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29"/>
    </row>
    <row r="15" spans="2:16" ht="23.25" customHeight="1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29"/>
    </row>
    <row r="16" spans="2:16" ht="23.25" customHeight="1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29"/>
    </row>
    <row r="17" spans="2:16" ht="23.25" customHeight="1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29"/>
    </row>
    <row r="18" spans="2:16" ht="23.25" customHeight="1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29"/>
    </row>
    <row r="19" spans="2:16" ht="23.25" customHeight="1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29"/>
    </row>
    <row r="20" spans="2:16" ht="23.25" customHeight="1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29"/>
    </row>
    <row r="21" spans="2:16" ht="23.25" customHeight="1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29"/>
    </row>
    <row r="22" spans="2:16" ht="23.25" customHeight="1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29"/>
    </row>
    <row r="23" spans="2:16" ht="23.25" customHeight="1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29"/>
    </row>
    <row r="24" spans="2:16" ht="23.25" customHeight="1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29"/>
    </row>
    <row r="25" spans="2:16" ht="23.25" customHeight="1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29"/>
    </row>
    <row r="26" spans="2:16" ht="23.25" customHeight="1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29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:F26">
    <cfRule type="expression" dxfId="5" priority="3" stopIfTrue="1">
      <formula>RC6="女"</formula>
    </cfRule>
  </conditionalFormatting>
  <conditionalFormatting sqref="I7:I26">
    <cfRule type="cellIs" dxfId="4" priority="1" stopIfTrue="1" operator="greaterThanOrEqual">
      <formula>75</formula>
    </cfRule>
    <cfRule type="cellIs" dxfId="3" priority="2" stopIfTrue="1" operator="between">
      <formula>70</formula>
      <formula>74</formula>
    </cfRule>
  </conditionalFormatting>
  <dataValidations count="6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  <dataValidation type="list" allowBlank="1" showInputMessage="1" showErrorMessage="1" sqref="P7:P26">
      <formula1>"五,六,七"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M4" sqref="M4:O4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4.625" customWidth="1"/>
    <col min="16" max="16" width="4.625" style="26" customWidth="1"/>
    <col min="17" max="19" width="1.625" customWidth="1"/>
  </cols>
  <sheetData>
    <row r="1" spans="2:16" ht="45" customHeight="1"/>
    <row r="2" spans="2:16" ht="26.25" customHeight="1">
      <c r="F2" s="47" t="s">
        <v>29</v>
      </c>
      <c r="G2" s="47"/>
      <c r="H2" s="48" t="s">
        <v>125</v>
      </c>
      <c r="I2" s="48"/>
      <c r="J2" s="48"/>
      <c r="K2" s="48"/>
    </row>
    <row r="3" spans="2:16" ht="22.5" customHeight="1">
      <c r="D3" s="22" t="s">
        <v>126</v>
      </c>
      <c r="E3" s="21" t="str">
        <f>IF(D7="","",COUNTA(D7:D26))</f>
        <v/>
      </c>
      <c r="F3" s="10" t="s">
        <v>127</v>
      </c>
      <c r="G3" s="49" t="s">
        <v>195</v>
      </c>
      <c r="H3" s="50"/>
      <c r="I3" s="20" t="str">
        <f>IF(J3="","",VLOOKUP(J3,支部No!D:E,2,FALSE))</f>
        <v/>
      </c>
      <c r="J3" s="24"/>
      <c r="K3" s="10" t="s">
        <v>196</v>
      </c>
      <c r="L3" s="9" t="s">
        <v>197</v>
      </c>
      <c r="M3" s="51" t="s">
        <v>198</v>
      </c>
      <c r="N3" s="52"/>
      <c r="O3" s="53"/>
    </row>
    <row r="4" spans="2:16" ht="22.5" customHeight="1">
      <c r="D4" s="54" t="s">
        <v>199</v>
      </c>
      <c r="E4" s="55"/>
      <c r="F4" s="55"/>
      <c r="G4" s="56"/>
      <c r="H4" s="56"/>
      <c r="I4" s="56"/>
      <c r="J4" s="56"/>
      <c r="K4" s="11" t="s">
        <v>200</v>
      </c>
      <c r="L4" s="23"/>
      <c r="M4" s="57" t="str">
        <f t="shared" ref="M4" si="0">IF(L4="","",L4)</f>
        <v/>
      </c>
      <c r="N4" s="58"/>
      <c r="O4" s="59"/>
    </row>
    <row r="5" spans="2:16" ht="4.5" customHeight="1"/>
    <row r="6" spans="2:16" ht="33" customHeight="1">
      <c r="B6" s="30" t="s">
        <v>166</v>
      </c>
      <c r="C6" s="31" t="s">
        <v>167</v>
      </c>
      <c r="D6" s="32" t="s">
        <v>168</v>
      </c>
      <c r="E6" s="33" t="s">
        <v>169</v>
      </c>
      <c r="F6" s="34" t="s">
        <v>170</v>
      </c>
      <c r="G6" s="27" t="s">
        <v>171</v>
      </c>
      <c r="H6" s="27" t="s">
        <v>172</v>
      </c>
      <c r="I6" s="27" t="s">
        <v>173</v>
      </c>
      <c r="J6" s="28" t="s">
        <v>201</v>
      </c>
      <c r="K6" s="27" t="s">
        <v>174</v>
      </c>
      <c r="L6" s="27" t="s">
        <v>175</v>
      </c>
      <c r="M6" s="35" t="s">
        <v>176</v>
      </c>
      <c r="N6" s="35" t="s">
        <v>177</v>
      </c>
      <c r="O6" s="35" t="s">
        <v>178</v>
      </c>
      <c r="P6" s="35" t="s">
        <v>42</v>
      </c>
    </row>
    <row r="7" spans="2:16" ht="23.25" customHeight="1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29"/>
    </row>
    <row r="8" spans="2:16" ht="23.25" customHeight="1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29"/>
    </row>
    <row r="9" spans="2:16" ht="23.25" customHeight="1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29"/>
    </row>
    <row r="10" spans="2:16" ht="23.25" customHeight="1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29"/>
    </row>
    <row r="11" spans="2:16" ht="23.25" customHeight="1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29"/>
    </row>
    <row r="12" spans="2:16" ht="23.25" customHeight="1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29"/>
    </row>
    <row r="13" spans="2:16" ht="23.25" customHeight="1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29"/>
    </row>
    <row r="14" spans="2:16" ht="23.25" customHeight="1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29"/>
    </row>
    <row r="15" spans="2:16" ht="23.25" customHeight="1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29"/>
    </row>
    <row r="16" spans="2:16" ht="23.25" customHeight="1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29"/>
    </row>
    <row r="17" spans="2:16" ht="23.25" customHeight="1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29"/>
    </row>
    <row r="18" spans="2:16" ht="23.25" customHeight="1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29"/>
    </row>
    <row r="19" spans="2:16" ht="23.25" customHeight="1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29"/>
    </row>
    <row r="20" spans="2:16" ht="23.25" customHeight="1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29"/>
    </row>
    <row r="21" spans="2:16" ht="23.25" customHeight="1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29"/>
    </row>
    <row r="22" spans="2:16" ht="23.25" customHeight="1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29"/>
    </row>
    <row r="23" spans="2:16" ht="23.25" customHeight="1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29"/>
    </row>
    <row r="24" spans="2:16" ht="23.25" customHeight="1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29"/>
    </row>
    <row r="25" spans="2:16" ht="23.25" customHeight="1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29"/>
    </row>
    <row r="26" spans="2:16" ht="23.25" customHeight="1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29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:F26">
    <cfRule type="expression" dxfId="2" priority="3" stopIfTrue="1">
      <formula>$F7="女"</formula>
    </cfRule>
  </conditionalFormatting>
  <conditionalFormatting sqref="I7:I26">
    <cfRule type="cellIs" dxfId="1" priority="1" stopIfTrue="1" operator="greaterThanOrEqual">
      <formula>75</formula>
    </cfRule>
    <cfRule type="cellIs" dxfId="0" priority="2" stopIfTrue="1" operator="between">
      <formula>70</formula>
      <formula>74</formula>
    </cfRule>
  </conditionalFormatting>
  <dataValidations count="6">
    <dataValidation type="list" allowBlank="1" showInputMessage="1" showErrorMessage="1" sqref="J3">
      <formula1>支部名リスト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N7:O26">
      <formula1>"再"</formula1>
    </dataValidation>
    <dataValidation type="list" allowBlank="1" showInputMessage="1" showErrorMessage="1" sqref="P7:P26">
      <formula1>"六,七"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1:E38"/>
  <sheetViews>
    <sheetView topLeftCell="A3" workbookViewId="0">
      <selection activeCell="H23" sqref="H23"/>
    </sheetView>
  </sheetViews>
  <sheetFormatPr defaultRowHeight="13.5"/>
  <cols>
    <col min="1" max="3" width="2.625" style="25" customWidth="1"/>
    <col min="4" max="4" width="10.125" style="25" customWidth="1"/>
    <col min="5" max="5" width="4.5" style="25" bestFit="1" customWidth="1"/>
    <col min="6" max="16384" width="9" style="25"/>
  </cols>
  <sheetData>
    <row r="1" spans="4:5">
      <c r="D1" s="25" t="s">
        <v>0</v>
      </c>
      <c r="E1" s="25" t="s">
        <v>5</v>
      </c>
    </row>
    <row r="2" spans="4:5">
      <c r="D2" s="25" t="s">
        <v>88</v>
      </c>
      <c r="E2" s="25">
        <v>1</v>
      </c>
    </row>
    <row r="3" spans="4:5">
      <c r="D3" s="25" t="s">
        <v>89</v>
      </c>
      <c r="E3" s="25">
        <v>2</v>
      </c>
    </row>
    <row r="4" spans="4:5">
      <c r="D4" s="25" t="s">
        <v>90</v>
      </c>
      <c r="E4" s="25">
        <v>3</v>
      </c>
    </row>
    <row r="5" spans="4:5">
      <c r="D5" s="25" t="s">
        <v>91</v>
      </c>
      <c r="E5" s="25">
        <v>4</v>
      </c>
    </row>
    <row r="6" spans="4:5">
      <c r="D6" s="25" t="s">
        <v>92</v>
      </c>
      <c r="E6" s="25">
        <v>5</v>
      </c>
    </row>
    <row r="7" spans="4:5">
      <c r="D7" s="25" t="s">
        <v>93</v>
      </c>
      <c r="E7" s="25">
        <v>6</v>
      </c>
    </row>
    <row r="8" spans="4:5">
      <c r="D8" s="25" t="s">
        <v>94</v>
      </c>
      <c r="E8" s="25">
        <v>7</v>
      </c>
    </row>
    <row r="9" spans="4:5">
      <c r="D9" s="25" t="s">
        <v>95</v>
      </c>
      <c r="E9" s="25">
        <v>8</v>
      </c>
    </row>
    <row r="10" spans="4:5">
      <c r="D10" s="25" t="s">
        <v>96</v>
      </c>
      <c r="E10" s="25">
        <v>9</v>
      </c>
    </row>
    <row r="11" spans="4:5">
      <c r="D11" s="25" t="s">
        <v>97</v>
      </c>
      <c r="E11" s="25">
        <v>10</v>
      </c>
    </row>
    <row r="12" spans="4:5">
      <c r="D12" s="25" t="s">
        <v>98</v>
      </c>
      <c r="E12" s="25">
        <v>11</v>
      </c>
    </row>
    <row r="13" spans="4:5">
      <c r="D13" s="25" t="s">
        <v>99</v>
      </c>
      <c r="E13" s="25">
        <v>12</v>
      </c>
    </row>
    <row r="14" spans="4:5">
      <c r="D14" s="25" t="s">
        <v>100</v>
      </c>
      <c r="E14" s="25">
        <v>13</v>
      </c>
    </row>
    <row r="15" spans="4:5">
      <c r="D15" s="25" t="s">
        <v>101</v>
      </c>
      <c r="E15" s="25">
        <v>14</v>
      </c>
    </row>
    <row r="16" spans="4:5">
      <c r="D16" s="25" t="s">
        <v>102</v>
      </c>
      <c r="E16" s="25">
        <v>15</v>
      </c>
    </row>
    <row r="17" spans="4:5">
      <c r="D17" s="25" t="s">
        <v>103</v>
      </c>
      <c r="E17" s="25">
        <v>16</v>
      </c>
    </row>
    <row r="18" spans="4:5">
      <c r="D18" s="25" t="s">
        <v>104</v>
      </c>
      <c r="E18" s="25">
        <v>17</v>
      </c>
    </row>
    <row r="19" spans="4:5">
      <c r="D19" s="25" t="s">
        <v>105</v>
      </c>
      <c r="E19" s="25">
        <v>18</v>
      </c>
    </row>
    <row r="20" spans="4:5">
      <c r="D20" s="25" t="s">
        <v>106</v>
      </c>
      <c r="E20" s="25">
        <v>19</v>
      </c>
    </row>
    <row r="21" spans="4:5">
      <c r="D21" s="25" t="s">
        <v>107</v>
      </c>
      <c r="E21" s="25">
        <v>20</v>
      </c>
    </row>
    <row r="22" spans="4:5">
      <c r="D22" s="25" t="s">
        <v>108</v>
      </c>
      <c r="E22" s="25">
        <v>21</v>
      </c>
    </row>
    <row r="23" spans="4:5">
      <c r="D23" s="25" t="s">
        <v>109</v>
      </c>
      <c r="E23" s="25">
        <v>22</v>
      </c>
    </row>
    <row r="24" spans="4:5">
      <c r="D24" s="25" t="s">
        <v>110</v>
      </c>
      <c r="E24" s="25">
        <v>23</v>
      </c>
    </row>
    <row r="25" spans="4:5">
      <c r="D25" s="25" t="s">
        <v>111</v>
      </c>
      <c r="E25" s="25">
        <v>24</v>
      </c>
    </row>
    <row r="26" spans="4:5">
      <c r="D26" s="25" t="s">
        <v>112</v>
      </c>
      <c r="E26" s="25">
        <v>25</v>
      </c>
    </row>
    <row r="27" spans="4:5">
      <c r="D27" s="25" t="s">
        <v>113</v>
      </c>
      <c r="E27" s="25">
        <v>26</v>
      </c>
    </row>
    <row r="28" spans="4:5">
      <c r="D28" s="25" t="s">
        <v>114</v>
      </c>
      <c r="E28" s="25">
        <v>27</v>
      </c>
    </row>
    <row r="29" spans="4:5">
      <c r="D29" s="25" t="s">
        <v>115</v>
      </c>
      <c r="E29" s="25">
        <v>28</v>
      </c>
    </row>
    <row r="30" spans="4:5">
      <c r="D30" s="25" t="s">
        <v>116</v>
      </c>
      <c r="E30" s="25">
        <v>29</v>
      </c>
    </row>
    <row r="31" spans="4:5">
      <c r="D31" s="25" t="s">
        <v>117</v>
      </c>
      <c r="E31" s="25">
        <v>30</v>
      </c>
    </row>
    <row r="32" spans="4:5">
      <c r="D32" s="25" t="s">
        <v>118</v>
      </c>
      <c r="E32" s="25">
        <v>31</v>
      </c>
    </row>
    <row r="33" spans="4:5">
      <c r="D33" s="25" t="s">
        <v>119</v>
      </c>
      <c r="E33" s="25">
        <v>32</v>
      </c>
    </row>
    <row r="34" spans="4:5">
      <c r="D34" s="25" t="s">
        <v>120</v>
      </c>
      <c r="E34" s="25">
        <v>33</v>
      </c>
    </row>
    <row r="35" spans="4:5">
      <c r="D35" s="25" t="s">
        <v>121</v>
      </c>
      <c r="E35" s="25">
        <v>34</v>
      </c>
    </row>
    <row r="36" spans="4:5">
      <c r="D36" s="25" t="s">
        <v>122</v>
      </c>
      <c r="E36" s="25">
        <v>35</v>
      </c>
    </row>
    <row r="37" spans="4:5">
      <c r="D37" s="25" t="s">
        <v>123</v>
      </c>
      <c r="E37" s="25">
        <v>36</v>
      </c>
    </row>
    <row r="38" spans="4:5">
      <c r="D38" s="25" t="s">
        <v>124</v>
      </c>
      <c r="E38" s="25">
        <v>37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J9" sqref="J9"/>
    </sheetView>
  </sheetViews>
  <sheetFormatPr defaultColWidth="3.75"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6" ht="45" customHeight="1"/>
    <row r="2" spans="2:16" ht="26.25" customHeight="1">
      <c r="F2" s="47" t="s">
        <v>21</v>
      </c>
      <c r="G2" s="47"/>
      <c r="H2" s="48" t="s">
        <v>125</v>
      </c>
      <c r="I2" s="48"/>
      <c r="J2" s="48"/>
      <c r="K2" s="48"/>
    </row>
    <row r="3" spans="2:16" ht="22.5" customHeight="1">
      <c r="D3" s="19" t="s">
        <v>202</v>
      </c>
      <c r="E3" s="21" t="str">
        <f>IF(D7="","",COUNTA(D7:D26))</f>
        <v/>
      </c>
      <c r="F3" s="10" t="s">
        <v>7</v>
      </c>
      <c r="G3" s="49" t="s">
        <v>203</v>
      </c>
      <c r="H3" s="50"/>
      <c r="I3" s="20" t="str">
        <f>IF(J3="","",VLOOKUP(J3,支部No!D:E,2,FALSE))</f>
        <v/>
      </c>
      <c r="J3" s="24"/>
      <c r="K3" s="10" t="s">
        <v>8</v>
      </c>
      <c r="L3" s="9" t="s">
        <v>197</v>
      </c>
      <c r="M3" s="51" t="s">
        <v>10</v>
      </c>
      <c r="N3" s="52"/>
      <c r="O3" s="53"/>
    </row>
    <row r="4" spans="2:16" ht="22.5" customHeight="1">
      <c r="D4" s="54" t="s">
        <v>132</v>
      </c>
      <c r="E4" s="55"/>
      <c r="F4" s="55"/>
      <c r="G4" s="56"/>
      <c r="H4" s="56"/>
      <c r="I4" s="56"/>
      <c r="J4" s="56"/>
      <c r="K4" s="11" t="s">
        <v>200</v>
      </c>
      <c r="L4" s="23"/>
      <c r="M4" s="57" t="str">
        <f t="shared" ref="M4" si="0">IF(L4="","",L4)</f>
        <v/>
      </c>
      <c r="N4" s="58"/>
      <c r="O4" s="59"/>
    </row>
    <row r="5" spans="2:16" ht="4.5" customHeight="1"/>
    <row r="6" spans="2:16" ht="33" customHeight="1">
      <c r="B6" s="30" t="s">
        <v>134</v>
      </c>
      <c r="C6" s="31" t="s">
        <v>167</v>
      </c>
      <c r="D6" s="32" t="s">
        <v>136</v>
      </c>
      <c r="E6" s="33" t="s">
        <v>127</v>
      </c>
      <c r="F6" s="34" t="s">
        <v>137</v>
      </c>
      <c r="G6" s="27" t="s">
        <v>138</v>
      </c>
      <c r="H6" s="27" t="s">
        <v>172</v>
      </c>
      <c r="I6" s="27" t="s">
        <v>173</v>
      </c>
      <c r="J6" s="28" t="s">
        <v>141</v>
      </c>
      <c r="K6" s="27" t="s">
        <v>174</v>
      </c>
      <c r="L6" s="27" t="s">
        <v>175</v>
      </c>
      <c r="M6" s="35" t="s">
        <v>176</v>
      </c>
      <c r="N6" s="35" t="s">
        <v>145</v>
      </c>
      <c r="O6" s="35" t="s">
        <v>146</v>
      </c>
    </row>
    <row r="7" spans="2:16" ht="23.25" customHeight="1">
      <c r="B7" s="29">
        <v>1</v>
      </c>
      <c r="C7" s="41"/>
      <c r="D7" s="38"/>
      <c r="E7" s="39"/>
      <c r="F7" s="40"/>
      <c r="G7" s="29"/>
      <c r="H7" s="43"/>
      <c r="I7" s="29" t="str">
        <f t="shared" ref="I7:I26" si="1">IF(H7="","",DATEDIF(H7,$M$4,"Y"))</f>
        <v/>
      </c>
      <c r="J7" s="43"/>
      <c r="K7" s="29" t="str">
        <f t="shared" ref="K7:K26" si="2">IF(J7="","",DATEDIF(DATE(YEAR(J7),MONTH(J7),1),DATE(YEAR($L$4),MONTH($L$4),DAY($L$4)),"Y"))</f>
        <v/>
      </c>
      <c r="L7" s="29"/>
      <c r="M7" s="29"/>
      <c r="N7" s="29"/>
      <c r="O7" s="29"/>
      <c r="P7" s="42"/>
    </row>
    <row r="8" spans="2:16" ht="23.25" customHeight="1">
      <c r="B8" s="29">
        <v>2</v>
      </c>
      <c r="C8" s="41"/>
      <c r="D8" s="38"/>
      <c r="E8" s="39"/>
      <c r="F8" s="40"/>
      <c r="G8" s="29"/>
      <c r="H8" s="43"/>
      <c r="I8" s="29" t="str">
        <f t="shared" si="1"/>
        <v/>
      </c>
      <c r="J8" s="43"/>
      <c r="K8" s="29" t="str">
        <f t="shared" si="2"/>
        <v/>
      </c>
      <c r="L8" s="29"/>
      <c r="M8" s="29"/>
      <c r="N8" s="29"/>
      <c r="O8" s="29"/>
      <c r="P8" s="42"/>
    </row>
    <row r="9" spans="2:16" ht="23.25" customHeight="1">
      <c r="B9" s="29">
        <v>3</v>
      </c>
      <c r="C9" s="41"/>
      <c r="D9" s="38"/>
      <c r="E9" s="39"/>
      <c r="F9" s="40"/>
      <c r="G9" s="29"/>
      <c r="H9" s="43"/>
      <c r="I9" s="29" t="str">
        <f t="shared" si="1"/>
        <v/>
      </c>
      <c r="J9" s="43"/>
      <c r="K9" s="29" t="str">
        <f t="shared" si="2"/>
        <v/>
      </c>
      <c r="L9" s="29"/>
      <c r="M9" s="29"/>
      <c r="N9" s="29"/>
      <c r="O9" s="29"/>
      <c r="P9" s="42"/>
    </row>
    <row r="10" spans="2:16" ht="23.25" customHeight="1">
      <c r="B10" s="29">
        <v>4</v>
      </c>
      <c r="C10" s="41"/>
      <c r="D10" s="38"/>
      <c r="E10" s="39"/>
      <c r="F10" s="40"/>
      <c r="G10" s="29"/>
      <c r="H10" s="43"/>
      <c r="I10" s="29" t="str">
        <f t="shared" si="1"/>
        <v/>
      </c>
      <c r="J10" s="43"/>
      <c r="K10" s="29" t="str">
        <f t="shared" si="2"/>
        <v/>
      </c>
      <c r="L10" s="29"/>
      <c r="M10" s="29"/>
      <c r="N10" s="29"/>
      <c r="O10" s="29"/>
      <c r="P10" s="42"/>
    </row>
    <row r="11" spans="2:16" ht="23.25" customHeight="1">
      <c r="B11" s="29">
        <v>5</v>
      </c>
      <c r="C11" s="41"/>
      <c r="D11" s="38"/>
      <c r="E11" s="39"/>
      <c r="F11" s="40"/>
      <c r="G11" s="29"/>
      <c r="H11" s="43"/>
      <c r="I11" s="29" t="str">
        <f t="shared" si="1"/>
        <v/>
      </c>
      <c r="J11" s="43"/>
      <c r="K11" s="29" t="str">
        <f t="shared" si="2"/>
        <v/>
      </c>
      <c r="L11" s="29"/>
      <c r="M11" s="29"/>
      <c r="N11" s="29"/>
      <c r="O11" s="29"/>
      <c r="P11" s="42"/>
    </row>
    <row r="12" spans="2:16" ht="23.25" customHeight="1">
      <c r="B12" s="29">
        <v>6</v>
      </c>
      <c r="C12" s="41"/>
      <c r="D12" s="38"/>
      <c r="E12" s="39"/>
      <c r="F12" s="40"/>
      <c r="G12" s="29"/>
      <c r="H12" s="43"/>
      <c r="I12" s="29" t="str">
        <f t="shared" si="1"/>
        <v/>
      </c>
      <c r="J12" s="43"/>
      <c r="K12" s="29" t="str">
        <f t="shared" si="2"/>
        <v/>
      </c>
      <c r="L12" s="29"/>
      <c r="M12" s="29"/>
      <c r="N12" s="29"/>
      <c r="O12" s="29"/>
      <c r="P12" s="42"/>
    </row>
    <row r="13" spans="2:16" ht="23.25" customHeight="1">
      <c r="B13" s="29">
        <v>7</v>
      </c>
      <c r="C13" s="41"/>
      <c r="D13" s="38"/>
      <c r="E13" s="39"/>
      <c r="F13" s="40"/>
      <c r="G13" s="29"/>
      <c r="H13" s="43"/>
      <c r="I13" s="29" t="str">
        <f t="shared" si="1"/>
        <v/>
      </c>
      <c r="J13" s="43"/>
      <c r="K13" s="29" t="str">
        <f t="shared" si="2"/>
        <v/>
      </c>
      <c r="L13" s="29"/>
      <c r="M13" s="29"/>
      <c r="N13" s="29"/>
      <c r="O13" s="29"/>
      <c r="P13" s="42"/>
    </row>
    <row r="14" spans="2:16" ht="23.25" customHeight="1">
      <c r="B14" s="29">
        <v>8</v>
      </c>
      <c r="C14" s="41"/>
      <c r="D14" s="38"/>
      <c r="E14" s="39"/>
      <c r="F14" s="40"/>
      <c r="G14" s="29"/>
      <c r="H14" s="43"/>
      <c r="I14" s="29" t="str">
        <f t="shared" si="1"/>
        <v/>
      </c>
      <c r="J14" s="43"/>
      <c r="K14" s="29" t="str">
        <f t="shared" si="2"/>
        <v/>
      </c>
      <c r="L14" s="29"/>
      <c r="M14" s="29"/>
      <c r="N14" s="29"/>
      <c r="O14" s="29"/>
      <c r="P14" s="42"/>
    </row>
    <row r="15" spans="2:16" ht="23.25" customHeight="1">
      <c r="B15" s="29">
        <v>9</v>
      </c>
      <c r="C15" s="41"/>
      <c r="D15" s="38"/>
      <c r="E15" s="39"/>
      <c r="F15" s="40"/>
      <c r="G15" s="29"/>
      <c r="H15" s="43"/>
      <c r="I15" s="29" t="str">
        <f t="shared" si="1"/>
        <v/>
      </c>
      <c r="J15" s="43"/>
      <c r="K15" s="29" t="str">
        <f t="shared" si="2"/>
        <v/>
      </c>
      <c r="L15" s="29"/>
      <c r="M15" s="29"/>
      <c r="N15" s="29"/>
      <c r="O15" s="29"/>
      <c r="P15" s="42"/>
    </row>
    <row r="16" spans="2:16" ht="23.25" customHeight="1">
      <c r="B16" s="29">
        <v>10</v>
      </c>
      <c r="C16" s="41"/>
      <c r="D16" s="38"/>
      <c r="E16" s="39"/>
      <c r="F16" s="40"/>
      <c r="G16" s="29"/>
      <c r="H16" s="43"/>
      <c r="I16" s="29" t="str">
        <f t="shared" si="1"/>
        <v/>
      </c>
      <c r="J16" s="43"/>
      <c r="K16" s="29" t="str">
        <f t="shared" si="2"/>
        <v/>
      </c>
      <c r="L16" s="29"/>
      <c r="M16" s="29"/>
      <c r="N16" s="29"/>
      <c r="O16" s="29"/>
      <c r="P16" s="42"/>
    </row>
    <row r="17" spans="2:16" ht="23.25" customHeight="1">
      <c r="B17" s="29">
        <v>11</v>
      </c>
      <c r="C17" s="41"/>
      <c r="D17" s="38"/>
      <c r="E17" s="39"/>
      <c r="F17" s="40"/>
      <c r="G17" s="29"/>
      <c r="H17" s="43"/>
      <c r="I17" s="29" t="str">
        <f t="shared" si="1"/>
        <v/>
      </c>
      <c r="J17" s="43"/>
      <c r="K17" s="29" t="str">
        <f t="shared" si="2"/>
        <v/>
      </c>
      <c r="L17" s="29"/>
      <c r="M17" s="29"/>
      <c r="N17" s="29"/>
      <c r="O17" s="29"/>
      <c r="P17" s="42"/>
    </row>
    <row r="18" spans="2:16" ht="23.25" customHeight="1">
      <c r="B18" s="29">
        <v>12</v>
      </c>
      <c r="C18" s="41"/>
      <c r="D18" s="38"/>
      <c r="E18" s="39"/>
      <c r="F18" s="40"/>
      <c r="G18" s="29"/>
      <c r="H18" s="43"/>
      <c r="I18" s="29" t="str">
        <f t="shared" si="1"/>
        <v/>
      </c>
      <c r="J18" s="43"/>
      <c r="K18" s="29" t="str">
        <f t="shared" si="2"/>
        <v/>
      </c>
      <c r="L18" s="29"/>
      <c r="M18" s="29"/>
      <c r="N18" s="29"/>
      <c r="O18" s="29"/>
      <c r="P18" s="42"/>
    </row>
    <row r="19" spans="2:16" ht="23.25" customHeight="1">
      <c r="B19" s="29">
        <v>13</v>
      </c>
      <c r="C19" s="41"/>
      <c r="D19" s="38"/>
      <c r="E19" s="39"/>
      <c r="F19" s="40"/>
      <c r="G19" s="29"/>
      <c r="H19" s="43"/>
      <c r="I19" s="29" t="str">
        <f t="shared" si="1"/>
        <v/>
      </c>
      <c r="J19" s="43"/>
      <c r="K19" s="29" t="str">
        <f t="shared" si="2"/>
        <v/>
      </c>
      <c r="L19" s="29"/>
      <c r="M19" s="29"/>
      <c r="N19" s="29"/>
      <c r="O19" s="29"/>
      <c r="P19" s="42"/>
    </row>
    <row r="20" spans="2:16" ht="23.25" customHeight="1">
      <c r="B20" s="29">
        <v>14</v>
      </c>
      <c r="C20" s="41"/>
      <c r="D20" s="38"/>
      <c r="E20" s="39"/>
      <c r="F20" s="40"/>
      <c r="G20" s="29"/>
      <c r="H20" s="43"/>
      <c r="I20" s="29" t="str">
        <f t="shared" si="1"/>
        <v/>
      </c>
      <c r="J20" s="43"/>
      <c r="K20" s="29" t="str">
        <f t="shared" si="2"/>
        <v/>
      </c>
      <c r="L20" s="29"/>
      <c r="M20" s="29"/>
      <c r="N20" s="29"/>
      <c r="O20" s="29"/>
      <c r="P20" s="42"/>
    </row>
    <row r="21" spans="2:16" ht="23.25" customHeight="1">
      <c r="B21" s="29">
        <v>15</v>
      </c>
      <c r="C21" s="41"/>
      <c r="D21" s="38"/>
      <c r="E21" s="39"/>
      <c r="F21" s="40"/>
      <c r="G21" s="29"/>
      <c r="H21" s="43"/>
      <c r="I21" s="29" t="str">
        <f t="shared" si="1"/>
        <v/>
      </c>
      <c r="J21" s="43"/>
      <c r="K21" s="29" t="str">
        <f t="shared" si="2"/>
        <v/>
      </c>
      <c r="L21" s="29"/>
      <c r="M21" s="29"/>
      <c r="N21" s="29"/>
      <c r="O21" s="29"/>
      <c r="P21" s="42"/>
    </row>
    <row r="22" spans="2:16" ht="23.25" customHeight="1">
      <c r="B22" s="29">
        <v>16</v>
      </c>
      <c r="C22" s="41"/>
      <c r="D22" s="38"/>
      <c r="E22" s="39"/>
      <c r="F22" s="40"/>
      <c r="G22" s="29"/>
      <c r="H22" s="43"/>
      <c r="I22" s="29" t="str">
        <f t="shared" si="1"/>
        <v/>
      </c>
      <c r="J22" s="43"/>
      <c r="K22" s="29" t="str">
        <f t="shared" si="2"/>
        <v/>
      </c>
      <c r="L22" s="29"/>
      <c r="M22" s="29"/>
      <c r="N22" s="29"/>
      <c r="O22" s="29"/>
      <c r="P22" s="42"/>
    </row>
    <row r="23" spans="2:16" ht="23.25" customHeight="1">
      <c r="B23" s="29">
        <v>17</v>
      </c>
      <c r="C23" s="41"/>
      <c r="D23" s="38"/>
      <c r="E23" s="39"/>
      <c r="F23" s="40"/>
      <c r="G23" s="29"/>
      <c r="H23" s="43"/>
      <c r="I23" s="29" t="str">
        <f t="shared" si="1"/>
        <v/>
      </c>
      <c r="J23" s="43"/>
      <c r="K23" s="29" t="str">
        <f t="shared" si="2"/>
        <v/>
      </c>
      <c r="L23" s="29"/>
      <c r="M23" s="29"/>
      <c r="N23" s="29"/>
      <c r="O23" s="29"/>
      <c r="P23" s="42"/>
    </row>
    <row r="24" spans="2:16" ht="23.25" customHeight="1">
      <c r="B24" s="29">
        <v>18</v>
      </c>
      <c r="C24" s="41"/>
      <c r="D24" s="38"/>
      <c r="E24" s="39"/>
      <c r="F24" s="40"/>
      <c r="G24" s="29"/>
      <c r="H24" s="43"/>
      <c r="I24" s="29" t="str">
        <f t="shared" si="1"/>
        <v/>
      </c>
      <c r="J24" s="43"/>
      <c r="K24" s="29" t="str">
        <f t="shared" si="2"/>
        <v/>
      </c>
      <c r="L24" s="29"/>
      <c r="M24" s="29"/>
      <c r="N24" s="29"/>
      <c r="O24" s="29"/>
      <c r="P24" s="42"/>
    </row>
    <row r="25" spans="2:16" ht="23.25" customHeight="1">
      <c r="B25" s="29">
        <v>19</v>
      </c>
      <c r="C25" s="41"/>
      <c r="D25" s="38"/>
      <c r="E25" s="39"/>
      <c r="F25" s="40"/>
      <c r="G25" s="29"/>
      <c r="H25" s="43"/>
      <c r="I25" s="29" t="str">
        <f t="shared" si="1"/>
        <v/>
      </c>
      <c r="J25" s="43"/>
      <c r="K25" s="29" t="str">
        <f t="shared" si="2"/>
        <v/>
      </c>
      <c r="L25" s="29"/>
      <c r="M25" s="29"/>
      <c r="N25" s="29"/>
      <c r="O25" s="29"/>
      <c r="P25" s="42"/>
    </row>
    <row r="26" spans="2:16" ht="23.25" customHeight="1">
      <c r="B26" s="29">
        <v>20</v>
      </c>
      <c r="C26" s="41"/>
      <c r="D26" s="38"/>
      <c r="E26" s="39"/>
      <c r="F26" s="40"/>
      <c r="G26" s="29"/>
      <c r="H26" s="43"/>
      <c r="I26" s="29" t="str">
        <f t="shared" si="1"/>
        <v/>
      </c>
      <c r="J26" s="43"/>
      <c r="K26" s="29" t="str">
        <f t="shared" si="2"/>
        <v/>
      </c>
      <c r="L26" s="29"/>
      <c r="M26" s="29"/>
      <c r="N26" s="29"/>
      <c r="O26" s="29"/>
      <c r="P26" s="42"/>
    </row>
  </sheetData>
  <sortState ref="C7:S95">
    <sortCondition ref="R7:R95"/>
    <sortCondition ref="S7:S95"/>
    <sortCondition descending="1" ref="F7:F95"/>
    <sortCondition descending="1" ref="H7:H95"/>
    <sortCondition ref="Q7:Q95"/>
  </sortState>
  <mergeCells count="7">
    <mergeCell ref="H2:K2"/>
    <mergeCell ref="F2:G2"/>
    <mergeCell ref="D4:F4"/>
    <mergeCell ref="G4:J4"/>
    <mergeCell ref="M3:O3"/>
    <mergeCell ref="M4:O4"/>
    <mergeCell ref="G3:H3"/>
  </mergeCells>
  <phoneticPr fontId="2"/>
  <conditionalFormatting sqref="I7:I26">
    <cfRule type="cellIs" dxfId="34" priority="1" stopIfTrue="1" operator="greaterThanOrEqual">
      <formula>75</formula>
    </cfRule>
    <cfRule type="cellIs" dxfId="33" priority="2" stopIfTrue="1" operator="between">
      <formula>70</formula>
      <formula>74</formula>
    </cfRule>
  </conditionalFormatting>
  <conditionalFormatting sqref="D7:F26">
    <cfRule type="expression" dxfId="32" priority="3" stopIfTrue="1">
      <formula>RC6="女"</formula>
    </cfRule>
  </conditionalFormatting>
  <dataValidations count="5">
    <dataValidation type="list" allowBlank="1" showInputMessage="1" showErrorMessage="1" sqref="J3">
      <formula1>支部名リスト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N7:O26">
      <formula1>"再"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L9" sqref="L9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6" ht="45" customHeight="1"/>
    <row r="2" spans="2:16" ht="26.25" customHeight="1">
      <c r="F2" s="47" t="s">
        <v>44</v>
      </c>
      <c r="G2" s="47"/>
      <c r="H2" s="48" t="s">
        <v>45</v>
      </c>
      <c r="I2" s="48"/>
      <c r="J2" s="48"/>
      <c r="K2" s="48"/>
    </row>
    <row r="3" spans="2:16" ht="22.5" customHeight="1">
      <c r="D3" s="22" t="s">
        <v>67</v>
      </c>
      <c r="E3" s="21" t="str">
        <f>IF(D7="","",COUNTA(D7:D26))</f>
        <v/>
      </c>
      <c r="F3" s="10" t="s">
        <v>68</v>
      </c>
      <c r="G3" s="49" t="s">
        <v>69</v>
      </c>
      <c r="H3" s="50"/>
      <c r="I3" s="20" t="str">
        <f>IF(J3="","",VLOOKUP(J3,支部No!D:E,2,FALSE))</f>
        <v/>
      </c>
      <c r="J3" s="24"/>
      <c r="K3" s="10" t="s">
        <v>70</v>
      </c>
      <c r="L3" s="9" t="s">
        <v>71</v>
      </c>
      <c r="M3" s="51" t="s">
        <v>72</v>
      </c>
      <c r="N3" s="52"/>
      <c r="O3" s="53"/>
    </row>
    <row r="4" spans="2:16" ht="22.5" customHeight="1">
      <c r="D4" s="54" t="s">
        <v>73</v>
      </c>
      <c r="E4" s="55"/>
      <c r="F4" s="55"/>
      <c r="G4" s="56"/>
      <c r="H4" s="56"/>
      <c r="I4" s="56"/>
      <c r="J4" s="56"/>
      <c r="K4" s="11" t="s">
        <v>74</v>
      </c>
      <c r="L4" s="23"/>
      <c r="M4" s="57" t="str">
        <f t="shared" ref="M4" si="0">IF(L4="","",L4)</f>
        <v/>
      </c>
      <c r="N4" s="58"/>
      <c r="O4" s="59"/>
    </row>
    <row r="5" spans="2:16" ht="4.5" customHeight="1"/>
    <row r="6" spans="2:16" ht="33" customHeight="1">
      <c r="B6" s="30" t="s">
        <v>75</v>
      </c>
      <c r="C6" s="31" t="s">
        <v>76</v>
      </c>
      <c r="D6" s="32" t="s">
        <v>77</v>
      </c>
      <c r="E6" s="33" t="s">
        <v>68</v>
      </c>
      <c r="F6" s="34" t="s">
        <v>78</v>
      </c>
      <c r="G6" s="27" t="s">
        <v>79</v>
      </c>
      <c r="H6" s="27" t="s">
        <v>80</v>
      </c>
      <c r="I6" s="27" t="s">
        <v>81</v>
      </c>
      <c r="J6" s="28" t="s">
        <v>82</v>
      </c>
      <c r="K6" s="27" t="s">
        <v>83</v>
      </c>
      <c r="L6" s="27" t="s">
        <v>84</v>
      </c>
      <c r="M6" s="35" t="s">
        <v>85</v>
      </c>
      <c r="N6" s="35" t="s">
        <v>86</v>
      </c>
      <c r="O6" s="35" t="s">
        <v>87</v>
      </c>
    </row>
    <row r="7" spans="2:16" ht="23.25" customHeight="1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42"/>
    </row>
    <row r="8" spans="2:16" ht="23.25" customHeight="1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42"/>
    </row>
    <row r="9" spans="2:16" ht="23.25" customHeight="1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42"/>
    </row>
    <row r="10" spans="2:16" ht="23.25" customHeight="1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42"/>
    </row>
    <row r="11" spans="2:16" ht="23.25" customHeight="1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42"/>
    </row>
    <row r="12" spans="2:16" ht="23.25" customHeight="1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42"/>
    </row>
    <row r="13" spans="2:16" ht="23.25" customHeight="1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42"/>
    </row>
    <row r="14" spans="2:16" ht="23.25" customHeight="1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42"/>
    </row>
    <row r="15" spans="2:16" ht="23.25" customHeight="1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42"/>
    </row>
    <row r="16" spans="2:16" ht="23.25" customHeight="1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42"/>
    </row>
    <row r="17" spans="2:16" ht="23.25" customHeight="1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42"/>
    </row>
    <row r="18" spans="2:16" ht="23.25" customHeight="1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42"/>
    </row>
    <row r="19" spans="2:16" ht="23.25" customHeight="1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42"/>
    </row>
    <row r="20" spans="2:16" ht="23.25" customHeight="1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42"/>
    </row>
    <row r="21" spans="2:16" ht="23.25" customHeight="1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42"/>
    </row>
    <row r="22" spans="2:16" ht="23.25" customHeight="1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42"/>
    </row>
    <row r="23" spans="2:16" ht="23.25" customHeight="1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42"/>
    </row>
    <row r="24" spans="2:16" ht="23.25" customHeight="1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42"/>
    </row>
    <row r="25" spans="2:16" ht="23.25" customHeight="1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42"/>
    </row>
    <row r="26" spans="2:16" ht="23.25" customHeight="1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42"/>
    </row>
  </sheetData>
  <sortState ref="C7:S7">
    <sortCondition ref="R7"/>
    <sortCondition ref="S7"/>
    <sortCondition descending="1" ref="F7"/>
    <sortCondition descending="1" ref="H7"/>
    <sortCondition ref="Q7"/>
  </sortState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 D8:E21 F7:F21 D22:F26">
    <cfRule type="expression" dxfId="31" priority="4">
      <formula>$F7="女"</formula>
    </cfRule>
  </conditionalFormatting>
  <conditionalFormatting sqref="E7">
    <cfRule type="expression" dxfId="30" priority="3">
      <formula>$F7="女"</formula>
    </cfRule>
  </conditionalFormatting>
  <conditionalFormatting sqref="I7:I26">
    <cfRule type="cellIs" dxfId="29" priority="1" operator="greaterThanOrEqual">
      <formula>75</formula>
    </cfRule>
    <cfRule type="cellIs" dxfId="28" priority="2" operator="between">
      <formula>70</formula>
      <formula>74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r:id="rId1"/>
  <headerFooter>
    <oddFooter>&amp;C-　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O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M4" sqref="M4:O4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5" ht="45" customHeight="1"/>
    <row r="2" spans="2:15" ht="26.25" customHeight="1">
      <c r="F2" s="47" t="s">
        <v>22</v>
      </c>
      <c r="G2" s="47"/>
      <c r="H2" s="48" t="s">
        <v>45</v>
      </c>
      <c r="I2" s="48"/>
      <c r="J2" s="48"/>
      <c r="K2" s="48"/>
    </row>
    <row r="3" spans="2:15" ht="22.5" customHeight="1">
      <c r="D3" s="22" t="s">
        <v>46</v>
      </c>
      <c r="E3" s="21" t="str">
        <f>IF(D7="","",COUNTA(D7:D26))</f>
        <v/>
      </c>
      <c r="F3" s="10" t="s">
        <v>47</v>
      </c>
      <c r="G3" s="49" t="s">
        <v>48</v>
      </c>
      <c r="H3" s="50"/>
      <c r="I3" s="20" t="str">
        <f>IF(J3="","",VLOOKUP(J3,支部No!D:E,2,FALSE))</f>
        <v/>
      </c>
      <c r="J3" s="24"/>
      <c r="K3" s="10" t="s">
        <v>49</v>
      </c>
      <c r="L3" s="9" t="s">
        <v>50</v>
      </c>
      <c r="M3" s="51" t="s">
        <v>51</v>
      </c>
      <c r="N3" s="52"/>
      <c r="O3" s="53"/>
    </row>
    <row r="4" spans="2:15" ht="22.5" customHeight="1">
      <c r="D4" s="54" t="s">
        <v>52</v>
      </c>
      <c r="E4" s="55"/>
      <c r="F4" s="55"/>
      <c r="G4" s="56"/>
      <c r="H4" s="56"/>
      <c r="I4" s="56"/>
      <c r="J4" s="56"/>
      <c r="K4" s="11" t="s">
        <v>53</v>
      </c>
      <c r="L4" s="23"/>
      <c r="M4" s="57" t="str">
        <f t="shared" ref="M4" si="0">IF(L4="","",L4)</f>
        <v/>
      </c>
      <c r="N4" s="58"/>
      <c r="O4" s="59"/>
    </row>
    <row r="5" spans="2:15" ht="4.5" customHeight="1"/>
    <row r="6" spans="2:15" ht="33" customHeight="1">
      <c r="B6" s="13" t="s">
        <v>54</v>
      </c>
      <c r="C6" s="14" t="s">
        <v>55</v>
      </c>
      <c r="D6" s="15" t="s">
        <v>56</v>
      </c>
      <c r="E6" s="16" t="s">
        <v>47</v>
      </c>
      <c r="F6" s="17" t="s">
        <v>57</v>
      </c>
      <c r="G6" s="5" t="s">
        <v>58</v>
      </c>
      <c r="H6" s="5" t="s">
        <v>59</v>
      </c>
      <c r="I6" s="5" t="s">
        <v>60</v>
      </c>
      <c r="J6" s="6" t="s">
        <v>66</v>
      </c>
      <c r="K6" s="5" t="s">
        <v>61</v>
      </c>
      <c r="L6" s="5" t="s">
        <v>62</v>
      </c>
      <c r="M6" s="7" t="s">
        <v>63</v>
      </c>
      <c r="N6" s="7" t="s">
        <v>64</v>
      </c>
      <c r="O6" s="7" t="s">
        <v>65</v>
      </c>
    </row>
    <row r="7" spans="2:15" ht="23.25" customHeight="1">
      <c r="B7" s="2">
        <v>1</v>
      </c>
      <c r="C7" s="12"/>
      <c r="D7" s="3"/>
      <c r="E7" s="4"/>
      <c r="F7" s="8"/>
      <c r="G7" s="5"/>
      <c r="H7" s="6"/>
      <c r="I7" s="5" t="str">
        <f t="shared" ref="I7:I26" si="1">IF(H7="","",DATEDIF(H7,$M$4,"Y"))</f>
        <v/>
      </c>
      <c r="J7" s="6"/>
      <c r="K7" s="5" t="str">
        <f t="shared" ref="K7:K26" si="2">IF(J7="","",DATEDIF(DATE(YEAR(J7),MONTH(J7),1),DATE(YEAR($L$4),MONTH($L$4),DAY($L$4)),"Y"))</f>
        <v/>
      </c>
      <c r="L7" s="5"/>
      <c r="M7" s="5"/>
      <c r="N7" s="5"/>
      <c r="O7" s="5"/>
    </row>
    <row r="8" spans="2:15" ht="23.25" customHeight="1">
      <c r="B8" s="2">
        <v>2</v>
      </c>
      <c r="C8" s="12"/>
      <c r="D8" s="3"/>
      <c r="E8" s="4"/>
      <c r="F8" s="8"/>
      <c r="G8" s="5"/>
      <c r="H8" s="6"/>
      <c r="I8" s="5" t="str">
        <f t="shared" si="1"/>
        <v/>
      </c>
      <c r="J8" s="6"/>
      <c r="K8" s="5" t="str">
        <f t="shared" si="2"/>
        <v/>
      </c>
      <c r="L8" s="5"/>
      <c r="M8" s="5"/>
      <c r="N8" s="5"/>
      <c r="O8" s="5"/>
    </row>
    <row r="9" spans="2:15" ht="23.25" customHeight="1">
      <c r="B9" s="2">
        <v>3</v>
      </c>
      <c r="C9" s="12"/>
      <c r="D9" s="3"/>
      <c r="E9" s="4"/>
      <c r="F9" s="8"/>
      <c r="G9" s="5"/>
      <c r="H9" s="6"/>
      <c r="I9" s="5" t="str">
        <f t="shared" si="1"/>
        <v/>
      </c>
      <c r="J9" s="6"/>
      <c r="K9" s="5" t="str">
        <f t="shared" si="2"/>
        <v/>
      </c>
      <c r="L9" s="5"/>
      <c r="M9" s="5"/>
      <c r="N9" s="5"/>
      <c r="O9" s="5"/>
    </row>
    <row r="10" spans="2:15" ht="23.25" customHeight="1">
      <c r="B10" s="2">
        <v>4</v>
      </c>
      <c r="C10" s="12"/>
      <c r="D10" s="3"/>
      <c r="E10" s="4"/>
      <c r="F10" s="8"/>
      <c r="G10" s="5"/>
      <c r="H10" s="6"/>
      <c r="I10" s="5" t="str">
        <f t="shared" si="1"/>
        <v/>
      </c>
      <c r="J10" s="6"/>
      <c r="K10" s="2" t="str">
        <f t="shared" si="2"/>
        <v/>
      </c>
      <c r="L10" s="5"/>
      <c r="M10" s="5"/>
      <c r="N10" s="5"/>
      <c r="O10" s="5"/>
    </row>
    <row r="11" spans="2:15" ht="23.25" customHeight="1">
      <c r="B11" s="2">
        <v>5</v>
      </c>
      <c r="C11" s="12"/>
      <c r="D11" s="3"/>
      <c r="E11" s="4"/>
      <c r="F11" s="8"/>
      <c r="G11" s="5"/>
      <c r="H11" s="6"/>
      <c r="I11" s="5" t="str">
        <f t="shared" si="1"/>
        <v/>
      </c>
      <c r="J11" s="6"/>
      <c r="K11" s="5" t="str">
        <f t="shared" si="2"/>
        <v/>
      </c>
      <c r="L11" s="5"/>
      <c r="M11" s="5"/>
      <c r="N11" s="5"/>
      <c r="O11" s="5"/>
    </row>
    <row r="12" spans="2:15" ht="23.25" customHeight="1">
      <c r="B12" s="2">
        <v>6</v>
      </c>
      <c r="C12" s="12"/>
      <c r="D12" s="3"/>
      <c r="E12" s="4"/>
      <c r="F12" s="8"/>
      <c r="G12" s="5"/>
      <c r="H12" s="6"/>
      <c r="I12" s="5" t="str">
        <f t="shared" si="1"/>
        <v/>
      </c>
      <c r="J12" s="6"/>
      <c r="K12" s="5" t="str">
        <f t="shared" si="2"/>
        <v/>
      </c>
      <c r="L12" s="5"/>
      <c r="M12" s="5"/>
      <c r="N12" s="5"/>
      <c r="O12" s="5"/>
    </row>
    <row r="13" spans="2:15" ht="23.25" customHeight="1">
      <c r="B13" s="2">
        <v>7</v>
      </c>
      <c r="C13" s="12"/>
      <c r="D13" s="3"/>
      <c r="E13" s="4"/>
      <c r="F13" s="8"/>
      <c r="G13" s="5"/>
      <c r="H13" s="6"/>
      <c r="I13" s="5" t="str">
        <f t="shared" si="1"/>
        <v/>
      </c>
      <c r="J13" s="6"/>
      <c r="K13" s="5" t="str">
        <f t="shared" si="2"/>
        <v/>
      </c>
      <c r="L13" s="5"/>
      <c r="M13" s="5"/>
      <c r="N13" s="5"/>
      <c r="O13" s="5"/>
    </row>
    <row r="14" spans="2:15" ht="23.25" customHeight="1">
      <c r="B14" s="2">
        <v>8</v>
      </c>
      <c r="C14" s="12"/>
      <c r="D14" s="3"/>
      <c r="E14" s="4"/>
      <c r="F14" s="8"/>
      <c r="G14" s="5"/>
      <c r="H14" s="6"/>
      <c r="I14" s="5" t="str">
        <f t="shared" si="1"/>
        <v/>
      </c>
      <c r="J14" s="6"/>
      <c r="K14" s="5" t="str">
        <f t="shared" si="2"/>
        <v/>
      </c>
      <c r="L14" s="5"/>
      <c r="M14" s="5"/>
      <c r="N14" s="5"/>
      <c r="O14" s="5"/>
    </row>
    <row r="15" spans="2:15" ht="23.25" customHeight="1">
      <c r="B15" s="2">
        <v>9</v>
      </c>
      <c r="C15" s="12"/>
      <c r="D15" s="3"/>
      <c r="E15" s="4"/>
      <c r="F15" s="8"/>
      <c r="G15" s="5"/>
      <c r="H15" s="6"/>
      <c r="I15" s="5" t="str">
        <f t="shared" si="1"/>
        <v/>
      </c>
      <c r="J15" s="6"/>
      <c r="K15" s="5" t="str">
        <f t="shared" si="2"/>
        <v/>
      </c>
      <c r="L15" s="5"/>
      <c r="M15" s="5"/>
      <c r="N15" s="5"/>
      <c r="O15" s="5"/>
    </row>
    <row r="16" spans="2:15" ht="23.25" customHeight="1">
      <c r="B16" s="2">
        <v>10</v>
      </c>
      <c r="C16" s="12"/>
      <c r="D16" s="3"/>
      <c r="E16" s="4"/>
      <c r="F16" s="8"/>
      <c r="G16" s="5"/>
      <c r="H16" s="6"/>
      <c r="I16" s="5" t="str">
        <f t="shared" si="1"/>
        <v/>
      </c>
      <c r="J16" s="6"/>
      <c r="K16" s="5" t="str">
        <f t="shared" si="2"/>
        <v/>
      </c>
      <c r="L16" s="5"/>
      <c r="M16" s="5"/>
      <c r="N16" s="5"/>
      <c r="O16" s="5"/>
    </row>
    <row r="17" spans="2:15" ht="23.25" customHeight="1">
      <c r="B17" s="2">
        <v>11</v>
      </c>
      <c r="C17" s="12"/>
      <c r="D17" s="3"/>
      <c r="E17" s="4"/>
      <c r="F17" s="8"/>
      <c r="G17" s="5"/>
      <c r="H17" s="6"/>
      <c r="I17" s="5" t="str">
        <f t="shared" si="1"/>
        <v/>
      </c>
      <c r="J17" s="6"/>
      <c r="K17" s="5" t="str">
        <f t="shared" si="2"/>
        <v/>
      </c>
      <c r="L17" s="5"/>
      <c r="M17" s="5"/>
      <c r="N17" s="5"/>
      <c r="O17" s="5"/>
    </row>
    <row r="18" spans="2:15" ht="23.25" customHeight="1">
      <c r="B18" s="2">
        <v>12</v>
      </c>
      <c r="C18" s="12"/>
      <c r="D18" s="3"/>
      <c r="E18" s="4"/>
      <c r="F18" s="8"/>
      <c r="G18" s="5"/>
      <c r="H18" s="6"/>
      <c r="I18" s="5" t="str">
        <f t="shared" si="1"/>
        <v/>
      </c>
      <c r="J18" s="6"/>
      <c r="K18" s="5" t="str">
        <f t="shared" si="2"/>
        <v/>
      </c>
      <c r="L18" s="5"/>
      <c r="M18" s="5"/>
      <c r="N18" s="5"/>
      <c r="O18" s="5"/>
    </row>
    <row r="19" spans="2:15" ht="23.25" customHeight="1">
      <c r="B19" s="2">
        <v>13</v>
      </c>
      <c r="C19" s="12"/>
      <c r="D19" s="3"/>
      <c r="E19" s="4"/>
      <c r="F19" s="8"/>
      <c r="G19" s="5"/>
      <c r="H19" s="6"/>
      <c r="I19" s="5" t="str">
        <f t="shared" si="1"/>
        <v/>
      </c>
      <c r="J19" s="6"/>
      <c r="K19" s="5" t="str">
        <f t="shared" si="2"/>
        <v/>
      </c>
      <c r="L19" s="5"/>
      <c r="M19" s="5"/>
      <c r="N19" s="5"/>
      <c r="O19" s="5"/>
    </row>
    <row r="20" spans="2:15" ht="23.25" customHeight="1">
      <c r="B20" s="2">
        <v>14</v>
      </c>
      <c r="C20" s="12"/>
      <c r="D20" s="3"/>
      <c r="E20" s="4"/>
      <c r="F20" s="8"/>
      <c r="G20" s="5"/>
      <c r="H20" s="6"/>
      <c r="I20" s="5" t="str">
        <f t="shared" si="1"/>
        <v/>
      </c>
      <c r="J20" s="6"/>
      <c r="K20" s="5" t="str">
        <f t="shared" si="2"/>
        <v/>
      </c>
      <c r="L20" s="5"/>
      <c r="M20" s="5"/>
      <c r="N20" s="5"/>
      <c r="O20" s="5"/>
    </row>
    <row r="21" spans="2:15" ht="23.25" customHeight="1">
      <c r="B21" s="2">
        <v>15</v>
      </c>
      <c r="C21" s="12"/>
      <c r="D21" s="3"/>
      <c r="E21" s="4"/>
      <c r="F21" s="8"/>
      <c r="G21" s="5"/>
      <c r="H21" s="6"/>
      <c r="I21" s="5" t="str">
        <f t="shared" si="1"/>
        <v/>
      </c>
      <c r="J21" s="6"/>
      <c r="K21" s="5" t="str">
        <f t="shared" si="2"/>
        <v/>
      </c>
      <c r="L21" s="5"/>
      <c r="M21" s="5"/>
      <c r="N21" s="5"/>
      <c r="O21" s="5"/>
    </row>
    <row r="22" spans="2:15" ht="23.25" customHeight="1">
      <c r="B22" s="2">
        <v>16</v>
      </c>
      <c r="C22" s="12"/>
      <c r="D22" s="3"/>
      <c r="E22" s="4"/>
      <c r="F22" s="8"/>
      <c r="G22" s="5"/>
      <c r="H22" s="6"/>
      <c r="I22" s="5" t="str">
        <f t="shared" si="1"/>
        <v/>
      </c>
      <c r="J22" s="6"/>
      <c r="K22" s="2" t="str">
        <f t="shared" si="2"/>
        <v/>
      </c>
      <c r="L22" s="5"/>
      <c r="M22" s="5"/>
      <c r="N22" s="5"/>
      <c r="O22" s="5"/>
    </row>
    <row r="23" spans="2:15" ht="23.25" customHeight="1">
      <c r="B23" s="2">
        <v>17</v>
      </c>
      <c r="C23" s="12"/>
      <c r="D23" s="3"/>
      <c r="E23" s="4"/>
      <c r="F23" s="8"/>
      <c r="G23" s="5"/>
      <c r="H23" s="6"/>
      <c r="I23" s="5" t="str">
        <f t="shared" si="1"/>
        <v/>
      </c>
      <c r="J23" s="6"/>
      <c r="K23" s="2" t="str">
        <f t="shared" si="2"/>
        <v/>
      </c>
      <c r="L23" s="5"/>
      <c r="M23" s="5"/>
      <c r="N23" s="5"/>
      <c r="O23" s="5"/>
    </row>
    <row r="24" spans="2:15" ht="23.25" customHeight="1">
      <c r="B24" s="2">
        <v>18</v>
      </c>
      <c r="C24" s="12"/>
      <c r="D24" s="3"/>
      <c r="E24" s="4"/>
      <c r="F24" s="8"/>
      <c r="G24" s="5"/>
      <c r="H24" s="6"/>
      <c r="I24" s="5" t="str">
        <f t="shared" si="1"/>
        <v/>
      </c>
      <c r="J24" s="6"/>
      <c r="K24" s="2" t="str">
        <f t="shared" si="2"/>
        <v/>
      </c>
      <c r="L24" s="5"/>
      <c r="M24" s="5"/>
      <c r="N24" s="5"/>
      <c r="O24" s="5"/>
    </row>
    <row r="25" spans="2:15" ht="23.25" customHeight="1">
      <c r="B25" s="2">
        <v>19</v>
      </c>
      <c r="C25" s="12"/>
      <c r="D25" s="3"/>
      <c r="E25" s="4"/>
      <c r="F25" s="8"/>
      <c r="G25" s="5"/>
      <c r="H25" s="6"/>
      <c r="I25" s="5" t="str">
        <f t="shared" si="1"/>
        <v/>
      </c>
      <c r="J25" s="6"/>
      <c r="K25" s="2" t="str">
        <f t="shared" si="2"/>
        <v/>
      </c>
      <c r="L25" s="5"/>
      <c r="M25" s="5"/>
      <c r="N25" s="5"/>
      <c r="O25" s="5"/>
    </row>
    <row r="26" spans="2:15" ht="23.25" customHeight="1">
      <c r="B26" s="2">
        <v>20</v>
      </c>
      <c r="C26" s="12"/>
      <c r="D26" s="3"/>
      <c r="E26" s="4"/>
      <c r="F26" s="8"/>
      <c r="G26" s="5"/>
      <c r="H26" s="6"/>
      <c r="I26" s="5" t="str">
        <f t="shared" si="1"/>
        <v/>
      </c>
      <c r="J26" s="6"/>
      <c r="K26" s="2" t="str">
        <f t="shared" si="2"/>
        <v/>
      </c>
      <c r="L26" s="5"/>
      <c r="M26" s="5"/>
      <c r="N26" s="5"/>
      <c r="O26" s="5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 D8:E21 F7:F21 D22:F26">
    <cfRule type="expression" dxfId="27" priority="6">
      <formula>$F7="女"</formula>
    </cfRule>
  </conditionalFormatting>
  <conditionalFormatting sqref="E7">
    <cfRule type="expression" dxfId="26" priority="5">
      <formula>$F7="女"</formula>
    </cfRule>
  </conditionalFormatting>
  <conditionalFormatting sqref="I7:I26">
    <cfRule type="cellIs" dxfId="25" priority="1" operator="greaterThanOrEqual">
      <formula>75</formula>
    </cfRule>
    <cfRule type="cellIs" dxfId="24" priority="2" operator="between">
      <formula>70</formula>
      <formula>74</formula>
    </cfRule>
  </conditionalFormatting>
  <dataValidations count="5">
    <dataValidation type="list" allowBlank="1" showInputMessage="1" showErrorMessage="1" sqref="J3">
      <formula1>支部名リスト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N7:O26">
      <formula1>"再"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O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M4" sqref="M4:O4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5" ht="45" customHeight="1"/>
    <row r="2" spans="2:15" ht="26.25" customHeight="1">
      <c r="F2" s="47" t="s">
        <v>23</v>
      </c>
      <c r="G2" s="47"/>
      <c r="H2" s="48" t="s">
        <v>45</v>
      </c>
      <c r="I2" s="48"/>
      <c r="J2" s="48"/>
      <c r="K2" s="48"/>
    </row>
    <row r="3" spans="2:15" ht="22.5" customHeight="1">
      <c r="D3" s="22" t="s">
        <v>46</v>
      </c>
      <c r="E3" s="21" t="str">
        <f>IF(D7="","",COUNTA(D7:D26))</f>
        <v/>
      </c>
      <c r="F3" s="10" t="s">
        <v>47</v>
      </c>
      <c r="G3" s="49" t="s">
        <v>48</v>
      </c>
      <c r="H3" s="50"/>
      <c r="I3" s="20" t="str">
        <f>IF(J3="","",VLOOKUP(J3,支部No!D:E,2,FALSE))</f>
        <v/>
      </c>
      <c r="J3" s="24"/>
      <c r="K3" s="10" t="s">
        <v>49</v>
      </c>
      <c r="L3" s="9" t="s">
        <v>50</v>
      </c>
      <c r="M3" s="51" t="s">
        <v>51</v>
      </c>
      <c r="N3" s="52"/>
      <c r="O3" s="53"/>
    </row>
    <row r="4" spans="2:15" ht="22.5" customHeight="1">
      <c r="D4" s="54" t="s">
        <v>52</v>
      </c>
      <c r="E4" s="55"/>
      <c r="F4" s="55"/>
      <c r="G4" s="56"/>
      <c r="H4" s="56"/>
      <c r="I4" s="56"/>
      <c r="J4" s="56"/>
      <c r="K4" s="11" t="s">
        <v>53</v>
      </c>
      <c r="L4" s="23"/>
      <c r="M4" s="57" t="str">
        <f t="shared" ref="M4" si="0">IF(L4="","",L4)</f>
        <v/>
      </c>
      <c r="N4" s="58"/>
      <c r="O4" s="59"/>
    </row>
    <row r="5" spans="2:15" ht="4.5" customHeight="1"/>
    <row r="6" spans="2:15" ht="33" customHeight="1">
      <c r="B6" s="13" t="s">
        <v>54</v>
      </c>
      <c r="C6" s="14" t="s">
        <v>55</v>
      </c>
      <c r="D6" s="15" t="s">
        <v>56</v>
      </c>
      <c r="E6" s="16" t="s">
        <v>47</v>
      </c>
      <c r="F6" s="17" t="s">
        <v>57</v>
      </c>
      <c r="G6" s="5" t="s">
        <v>58</v>
      </c>
      <c r="H6" s="5" t="s">
        <v>59</v>
      </c>
      <c r="I6" s="5" t="s">
        <v>60</v>
      </c>
      <c r="J6" s="6" t="s">
        <v>66</v>
      </c>
      <c r="K6" s="5" t="s">
        <v>61</v>
      </c>
      <c r="L6" s="5" t="s">
        <v>62</v>
      </c>
      <c r="M6" s="7" t="s">
        <v>63</v>
      </c>
      <c r="N6" s="7" t="s">
        <v>64</v>
      </c>
      <c r="O6" s="7" t="s">
        <v>65</v>
      </c>
    </row>
    <row r="7" spans="2:15" ht="23.25" customHeight="1">
      <c r="B7" s="2">
        <v>1</v>
      </c>
      <c r="C7" s="12"/>
      <c r="D7" s="3"/>
      <c r="E7" s="4"/>
      <c r="F7" s="8"/>
      <c r="G7" s="5"/>
      <c r="H7" s="6"/>
      <c r="I7" s="5" t="str">
        <f t="shared" ref="I7:I26" si="1">IF(H7="","",DATEDIF(H7,$M$4,"Y"))</f>
        <v/>
      </c>
      <c r="J7" s="6"/>
      <c r="K7" s="5" t="str">
        <f t="shared" ref="K7:K26" si="2">IF(J7="","",DATEDIF(DATE(YEAR(J7),MONTH(J7),1),DATE(YEAR($L$4),MONTH($L$4),DAY($L$4)),"Y"))</f>
        <v/>
      </c>
      <c r="L7" s="5"/>
      <c r="M7" s="5"/>
      <c r="N7" s="5"/>
      <c r="O7" s="5"/>
    </row>
    <row r="8" spans="2:15" ht="23.25" customHeight="1">
      <c r="B8" s="2">
        <v>2</v>
      </c>
      <c r="C8" s="12"/>
      <c r="D8" s="3"/>
      <c r="E8" s="4"/>
      <c r="F8" s="8"/>
      <c r="G8" s="5"/>
      <c r="H8" s="6"/>
      <c r="I8" s="5" t="str">
        <f t="shared" si="1"/>
        <v/>
      </c>
      <c r="J8" s="6"/>
      <c r="K8" s="5" t="str">
        <f t="shared" si="2"/>
        <v/>
      </c>
      <c r="L8" s="5"/>
      <c r="M8" s="5"/>
      <c r="N8" s="5"/>
      <c r="O8" s="5"/>
    </row>
    <row r="9" spans="2:15" ht="23.25" customHeight="1">
      <c r="B9" s="2">
        <v>3</v>
      </c>
      <c r="C9" s="12"/>
      <c r="D9" s="3"/>
      <c r="E9" s="4"/>
      <c r="F9" s="8"/>
      <c r="G9" s="5"/>
      <c r="H9" s="6"/>
      <c r="I9" s="5" t="str">
        <f t="shared" si="1"/>
        <v/>
      </c>
      <c r="J9" s="6"/>
      <c r="K9" s="5" t="str">
        <f t="shared" si="2"/>
        <v/>
      </c>
      <c r="L9" s="5"/>
      <c r="M9" s="5"/>
      <c r="N9" s="5"/>
      <c r="O9" s="5"/>
    </row>
    <row r="10" spans="2:15" ht="23.25" customHeight="1">
      <c r="B10" s="2">
        <v>4</v>
      </c>
      <c r="C10" s="12"/>
      <c r="D10" s="3"/>
      <c r="E10" s="4"/>
      <c r="F10" s="8"/>
      <c r="G10" s="5"/>
      <c r="H10" s="6"/>
      <c r="I10" s="5" t="str">
        <f t="shared" si="1"/>
        <v/>
      </c>
      <c r="J10" s="6"/>
      <c r="K10" s="2" t="str">
        <f t="shared" si="2"/>
        <v/>
      </c>
      <c r="L10" s="5"/>
      <c r="M10" s="5"/>
      <c r="N10" s="5"/>
      <c r="O10" s="5"/>
    </row>
    <row r="11" spans="2:15" ht="23.25" customHeight="1">
      <c r="B11" s="2">
        <v>5</v>
      </c>
      <c r="C11" s="12"/>
      <c r="D11" s="3"/>
      <c r="E11" s="4"/>
      <c r="F11" s="8"/>
      <c r="G11" s="5"/>
      <c r="H11" s="6"/>
      <c r="I11" s="5" t="str">
        <f t="shared" si="1"/>
        <v/>
      </c>
      <c r="J11" s="6"/>
      <c r="K11" s="5" t="str">
        <f t="shared" si="2"/>
        <v/>
      </c>
      <c r="L11" s="5"/>
      <c r="M11" s="5"/>
      <c r="N11" s="5"/>
      <c r="O11" s="5"/>
    </row>
    <row r="12" spans="2:15" ht="23.25" customHeight="1">
      <c r="B12" s="2">
        <v>6</v>
      </c>
      <c r="C12" s="12"/>
      <c r="D12" s="3"/>
      <c r="E12" s="4"/>
      <c r="F12" s="8"/>
      <c r="G12" s="5"/>
      <c r="H12" s="6"/>
      <c r="I12" s="5" t="str">
        <f t="shared" si="1"/>
        <v/>
      </c>
      <c r="J12" s="6"/>
      <c r="K12" s="5" t="str">
        <f t="shared" si="2"/>
        <v/>
      </c>
      <c r="L12" s="5"/>
      <c r="M12" s="5"/>
      <c r="N12" s="5"/>
      <c r="O12" s="5"/>
    </row>
    <row r="13" spans="2:15" ht="23.25" customHeight="1">
      <c r="B13" s="2">
        <v>7</v>
      </c>
      <c r="C13" s="12"/>
      <c r="D13" s="3"/>
      <c r="E13" s="4"/>
      <c r="F13" s="8"/>
      <c r="G13" s="5"/>
      <c r="H13" s="6"/>
      <c r="I13" s="5" t="str">
        <f t="shared" si="1"/>
        <v/>
      </c>
      <c r="J13" s="6"/>
      <c r="K13" s="5" t="str">
        <f t="shared" si="2"/>
        <v/>
      </c>
      <c r="L13" s="5"/>
      <c r="M13" s="5"/>
      <c r="N13" s="5"/>
      <c r="O13" s="5"/>
    </row>
    <row r="14" spans="2:15" ht="23.25" customHeight="1">
      <c r="B14" s="2">
        <v>8</v>
      </c>
      <c r="C14" s="12"/>
      <c r="D14" s="3"/>
      <c r="E14" s="4"/>
      <c r="F14" s="8"/>
      <c r="G14" s="5"/>
      <c r="H14" s="6"/>
      <c r="I14" s="5" t="str">
        <f t="shared" si="1"/>
        <v/>
      </c>
      <c r="J14" s="6"/>
      <c r="K14" s="5" t="str">
        <f t="shared" si="2"/>
        <v/>
      </c>
      <c r="L14" s="5"/>
      <c r="M14" s="5"/>
      <c r="N14" s="5"/>
      <c r="O14" s="5"/>
    </row>
    <row r="15" spans="2:15" ht="23.25" customHeight="1">
      <c r="B15" s="2">
        <v>9</v>
      </c>
      <c r="C15" s="12"/>
      <c r="D15" s="3"/>
      <c r="E15" s="4"/>
      <c r="F15" s="8"/>
      <c r="G15" s="5"/>
      <c r="H15" s="6"/>
      <c r="I15" s="5" t="str">
        <f t="shared" si="1"/>
        <v/>
      </c>
      <c r="J15" s="6"/>
      <c r="K15" s="5" t="str">
        <f t="shared" si="2"/>
        <v/>
      </c>
      <c r="L15" s="5"/>
      <c r="M15" s="5"/>
      <c r="N15" s="5"/>
      <c r="O15" s="5"/>
    </row>
    <row r="16" spans="2:15" ht="23.25" customHeight="1">
      <c r="B16" s="2">
        <v>10</v>
      </c>
      <c r="C16" s="12"/>
      <c r="D16" s="3"/>
      <c r="E16" s="4"/>
      <c r="F16" s="8"/>
      <c r="G16" s="5"/>
      <c r="H16" s="6"/>
      <c r="I16" s="5" t="str">
        <f t="shared" si="1"/>
        <v/>
      </c>
      <c r="J16" s="6"/>
      <c r="K16" s="5" t="str">
        <f t="shared" si="2"/>
        <v/>
      </c>
      <c r="L16" s="5"/>
      <c r="M16" s="5"/>
      <c r="N16" s="5"/>
      <c r="O16" s="5"/>
    </row>
    <row r="17" spans="2:15" ht="23.25" customHeight="1">
      <c r="B17" s="2">
        <v>11</v>
      </c>
      <c r="C17" s="12"/>
      <c r="D17" s="3"/>
      <c r="E17" s="4"/>
      <c r="F17" s="8"/>
      <c r="G17" s="5"/>
      <c r="H17" s="6"/>
      <c r="I17" s="5" t="str">
        <f t="shared" si="1"/>
        <v/>
      </c>
      <c r="J17" s="6"/>
      <c r="K17" s="5" t="str">
        <f t="shared" si="2"/>
        <v/>
      </c>
      <c r="L17" s="5"/>
      <c r="M17" s="5"/>
      <c r="N17" s="5"/>
      <c r="O17" s="5"/>
    </row>
    <row r="18" spans="2:15" ht="23.25" customHeight="1">
      <c r="B18" s="2">
        <v>12</v>
      </c>
      <c r="C18" s="12"/>
      <c r="D18" s="3"/>
      <c r="E18" s="4"/>
      <c r="F18" s="8"/>
      <c r="G18" s="5"/>
      <c r="H18" s="6"/>
      <c r="I18" s="5" t="str">
        <f t="shared" si="1"/>
        <v/>
      </c>
      <c r="J18" s="6"/>
      <c r="K18" s="5" t="str">
        <f t="shared" si="2"/>
        <v/>
      </c>
      <c r="L18" s="5"/>
      <c r="M18" s="5"/>
      <c r="N18" s="5"/>
      <c r="O18" s="5"/>
    </row>
    <row r="19" spans="2:15" ht="23.25" customHeight="1">
      <c r="B19" s="2">
        <v>13</v>
      </c>
      <c r="C19" s="12"/>
      <c r="D19" s="3"/>
      <c r="E19" s="4"/>
      <c r="F19" s="8"/>
      <c r="G19" s="5"/>
      <c r="H19" s="6"/>
      <c r="I19" s="5" t="str">
        <f t="shared" si="1"/>
        <v/>
      </c>
      <c r="J19" s="6"/>
      <c r="K19" s="5" t="str">
        <f t="shared" si="2"/>
        <v/>
      </c>
      <c r="L19" s="5"/>
      <c r="M19" s="5"/>
      <c r="N19" s="5"/>
      <c r="O19" s="5"/>
    </row>
    <row r="20" spans="2:15" ht="23.25" customHeight="1">
      <c r="B20" s="2">
        <v>14</v>
      </c>
      <c r="C20" s="12"/>
      <c r="D20" s="3"/>
      <c r="E20" s="4"/>
      <c r="F20" s="8"/>
      <c r="G20" s="5"/>
      <c r="H20" s="6"/>
      <c r="I20" s="5" t="str">
        <f t="shared" si="1"/>
        <v/>
      </c>
      <c r="J20" s="6"/>
      <c r="K20" s="5" t="str">
        <f t="shared" si="2"/>
        <v/>
      </c>
      <c r="L20" s="5"/>
      <c r="M20" s="5"/>
      <c r="N20" s="5"/>
      <c r="O20" s="5"/>
    </row>
    <row r="21" spans="2:15" ht="23.25" customHeight="1">
      <c r="B21" s="2">
        <v>15</v>
      </c>
      <c r="C21" s="12"/>
      <c r="D21" s="3"/>
      <c r="E21" s="4"/>
      <c r="F21" s="8"/>
      <c r="G21" s="5"/>
      <c r="H21" s="6"/>
      <c r="I21" s="5" t="str">
        <f t="shared" si="1"/>
        <v/>
      </c>
      <c r="J21" s="6"/>
      <c r="K21" s="5" t="str">
        <f t="shared" si="2"/>
        <v/>
      </c>
      <c r="L21" s="5"/>
      <c r="M21" s="5"/>
      <c r="N21" s="5"/>
      <c r="O21" s="5"/>
    </row>
    <row r="22" spans="2:15" ht="23.25" customHeight="1">
      <c r="B22" s="2">
        <v>16</v>
      </c>
      <c r="C22" s="12"/>
      <c r="D22" s="3"/>
      <c r="E22" s="4"/>
      <c r="F22" s="8"/>
      <c r="G22" s="5"/>
      <c r="H22" s="6"/>
      <c r="I22" s="5" t="str">
        <f t="shared" si="1"/>
        <v/>
      </c>
      <c r="J22" s="6"/>
      <c r="K22" s="2" t="str">
        <f t="shared" si="2"/>
        <v/>
      </c>
      <c r="L22" s="5"/>
      <c r="M22" s="5"/>
      <c r="N22" s="5"/>
      <c r="O22" s="5"/>
    </row>
    <row r="23" spans="2:15" ht="23.25" customHeight="1">
      <c r="B23" s="2">
        <v>17</v>
      </c>
      <c r="C23" s="12"/>
      <c r="D23" s="3"/>
      <c r="E23" s="4"/>
      <c r="F23" s="8"/>
      <c r="G23" s="5"/>
      <c r="H23" s="6"/>
      <c r="I23" s="5" t="str">
        <f t="shared" si="1"/>
        <v/>
      </c>
      <c r="J23" s="6"/>
      <c r="K23" s="2" t="str">
        <f t="shared" si="2"/>
        <v/>
      </c>
      <c r="L23" s="5"/>
      <c r="M23" s="5"/>
      <c r="N23" s="5"/>
      <c r="O23" s="5"/>
    </row>
    <row r="24" spans="2:15" ht="23.25" customHeight="1">
      <c r="B24" s="2">
        <v>18</v>
      </c>
      <c r="C24" s="12"/>
      <c r="D24" s="3"/>
      <c r="E24" s="4"/>
      <c r="F24" s="8"/>
      <c r="G24" s="5"/>
      <c r="H24" s="6"/>
      <c r="I24" s="5" t="str">
        <f t="shared" si="1"/>
        <v/>
      </c>
      <c r="J24" s="6"/>
      <c r="K24" s="2" t="str">
        <f t="shared" si="2"/>
        <v/>
      </c>
      <c r="L24" s="5"/>
      <c r="M24" s="5"/>
      <c r="N24" s="5"/>
      <c r="O24" s="5"/>
    </row>
    <row r="25" spans="2:15" ht="23.25" customHeight="1">
      <c r="B25" s="2">
        <v>19</v>
      </c>
      <c r="C25" s="12"/>
      <c r="D25" s="3"/>
      <c r="E25" s="4"/>
      <c r="F25" s="8"/>
      <c r="G25" s="5"/>
      <c r="H25" s="6"/>
      <c r="I25" s="5" t="str">
        <f t="shared" si="1"/>
        <v/>
      </c>
      <c r="J25" s="6"/>
      <c r="K25" s="2" t="str">
        <f t="shared" si="2"/>
        <v/>
      </c>
      <c r="L25" s="5"/>
      <c r="M25" s="5"/>
      <c r="N25" s="5"/>
      <c r="O25" s="5"/>
    </row>
    <row r="26" spans="2:15" ht="23.25" customHeight="1">
      <c r="B26" s="2">
        <v>20</v>
      </c>
      <c r="C26" s="12"/>
      <c r="D26" s="3"/>
      <c r="E26" s="4"/>
      <c r="F26" s="8"/>
      <c r="G26" s="5"/>
      <c r="H26" s="6"/>
      <c r="I26" s="5" t="str">
        <f t="shared" si="1"/>
        <v/>
      </c>
      <c r="J26" s="6"/>
      <c r="K26" s="2" t="str">
        <f t="shared" si="2"/>
        <v/>
      </c>
      <c r="L26" s="5"/>
      <c r="M26" s="5"/>
      <c r="N26" s="5"/>
      <c r="O26" s="5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 D8:E21 F7:F21 D22:F26">
    <cfRule type="expression" dxfId="23" priority="6">
      <formula>$F7="女"</formula>
    </cfRule>
  </conditionalFormatting>
  <conditionalFormatting sqref="E7">
    <cfRule type="expression" dxfId="22" priority="5">
      <formula>$F7="女"</formula>
    </cfRule>
  </conditionalFormatting>
  <conditionalFormatting sqref="I7:I26">
    <cfRule type="cellIs" dxfId="21" priority="1" operator="greaterThanOrEqual">
      <formula>75</formula>
    </cfRule>
    <cfRule type="cellIs" dxfId="20" priority="2" operator="between">
      <formula>70</formula>
      <formula>74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O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M4" sqref="M4:O4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5" ht="45" customHeight="1"/>
    <row r="2" spans="2:15" ht="26.25" customHeight="1">
      <c r="F2" s="47" t="s">
        <v>24</v>
      </c>
      <c r="G2" s="47"/>
      <c r="H2" s="48" t="s">
        <v>125</v>
      </c>
      <c r="I2" s="48"/>
      <c r="J2" s="48"/>
      <c r="K2" s="48"/>
    </row>
    <row r="3" spans="2:15" ht="22.5" customHeight="1">
      <c r="D3" s="22" t="s">
        <v>126</v>
      </c>
      <c r="E3" s="21" t="str">
        <f>IF(D7="","",COUNTA(D7:D26))</f>
        <v/>
      </c>
      <c r="F3" s="10" t="s">
        <v>127</v>
      </c>
      <c r="G3" s="49" t="s">
        <v>128</v>
      </c>
      <c r="H3" s="50"/>
      <c r="I3" s="20" t="str">
        <f>IF(J3="","",VLOOKUP(J3,支部No!D:E,2,FALSE))</f>
        <v/>
      </c>
      <c r="J3" s="24"/>
      <c r="K3" s="10" t="s">
        <v>129</v>
      </c>
      <c r="L3" s="9" t="s">
        <v>130</v>
      </c>
      <c r="M3" s="51" t="s">
        <v>131</v>
      </c>
      <c r="N3" s="52"/>
      <c r="O3" s="53"/>
    </row>
    <row r="4" spans="2:15" ht="22.5" customHeight="1">
      <c r="D4" s="54" t="s">
        <v>132</v>
      </c>
      <c r="E4" s="55"/>
      <c r="F4" s="55"/>
      <c r="G4" s="56"/>
      <c r="H4" s="56"/>
      <c r="I4" s="56"/>
      <c r="J4" s="56"/>
      <c r="K4" s="11" t="s">
        <v>133</v>
      </c>
      <c r="L4" s="23"/>
      <c r="M4" s="57" t="str">
        <f t="shared" ref="M4" si="0">IF(L4="","",L4)</f>
        <v/>
      </c>
      <c r="N4" s="58"/>
      <c r="O4" s="59"/>
    </row>
    <row r="5" spans="2:15" ht="4.5" customHeight="1"/>
    <row r="6" spans="2:15" ht="33" customHeight="1">
      <c r="B6" s="13" t="s">
        <v>134</v>
      </c>
      <c r="C6" s="14" t="s">
        <v>135</v>
      </c>
      <c r="D6" s="15" t="s">
        <v>136</v>
      </c>
      <c r="E6" s="16" t="s">
        <v>127</v>
      </c>
      <c r="F6" s="17" t="s">
        <v>137</v>
      </c>
      <c r="G6" s="5" t="s">
        <v>138</v>
      </c>
      <c r="H6" s="5" t="s">
        <v>159</v>
      </c>
      <c r="I6" s="5" t="s">
        <v>160</v>
      </c>
      <c r="J6" s="6" t="s">
        <v>161</v>
      </c>
      <c r="K6" s="5" t="s">
        <v>142</v>
      </c>
      <c r="L6" s="5" t="s">
        <v>143</v>
      </c>
      <c r="M6" s="7" t="s">
        <v>144</v>
      </c>
      <c r="N6" s="7" t="s">
        <v>145</v>
      </c>
      <c r="O6" s="7" t="s">
        <v>146</v>
      </c>
    </row>
    <row r="7" spans="2:15" ht="23.25" customHeight="1">
      <c r="B7" s="2">
        <v>1</v>
      </c>
      <c r="C7" s="12"/>
      <c r="D7" s="3"/>
      <c r="E7" s="4"/>
      <c r="F7" s="8"/>
      <c r="G7" s="5"/>
      <c r="H7" s="6"/>
      <c r="I7" s="5" t="str">
        <f t="shared" ref="I7:I26" si="1">IF(H7="","",DATEDIF(H7,$M$4,"Y"))</f>
        <v/>
      </c>
      <c r="J7" s="6"/>
      <c r="K7" s="5" t="str">
        <f t="shared" ref="K7:K26" si="2">IF(J7="","",DATEDIF(DATE(YEAR(J7),MONTH(J7),1),DATE(YEAR($L$4),MONTH($L$4),DAY($L$4)),"Y"))</f>
        <v/>
      </c>
      <c r="L7" s="5"/>
      <c r="M7" s="5"/>
      <c r="N7" s="5"/>
      <c r="O7" s="5"/>
    </row>
    <row r="8" spans="2:15" ht="23.25" customHeight="1">
      <c r="B8" s="2">
        <v>2</v>
      </c>
      <c r="C8" s="12"/>
      <c r="D8" s="3"/>
      <c r="E8" s="4"/>
      <c r="F8" s="8"/>
      <c r="G8" s="5"/>
      <c r="H8" s="6"/>
      <c r="I8" s="5" t="str">
        <f t="shared" si="1"/>
        <v/>
      </c>
      <c r="J8" s="6"/>
      <c r="K8" s="5" t="str">
        <f t="shared" si="2"/>
        <v/>
      </c>
      <c r="L8" s="5"/>
      <c r="M8" s="5"/>
      <c r="N8" s="5"/>
      <c r="O8" s="5"/>
    </row>
    <row r="9" spans="2:15" ht="23.25" customHeight="1">
      <c r="B9" s="2">
        <v>3</v>
      </c>
      <c r="C9" s="12"/>
      <c r="D9" s="3"/>
      <c r="E9" s="4"/>
      <c r="F9" s="8"/>
      <c r="G9" s="5"/>
      <c r="H9" s="6"/>
      <c r="I9" s="5" t="str">
        <f t="shared" si="1"/>
        <v/>
      </c>
      <c r="J9" s="6"/>
      <c r="K9" s="5" t="str">
        <f t="shared" si="2"/>
        <v/>
      </c>
      <c r="L9" s="5"/>
      <c r="M9" s="5"/>
      <c r="N9" s="5"/>
      <c r="O9" s="5"/>
    </row>
    <row r="10" spans="2:15" ht="23.25" customHeight="1">
      <c r="B10" s="2">
        <v>4</v>
      </c>
      <c r="C10" s="12"/>
      <c r="D10" s="3"/>
      <c r="E10" s="4"/>
      <c r="F10" s="8"/>
      <c r="G10" s="5"/>
      <c r="H10" s="6"/>
      <c r="I10" s="5" t="str">
        <f t="shared" si="1"/>
        <v/>
      </c>
      <c r="J10" s="6"/>
      <c r="K10" s="2" t="str">
        <f t="shared" si="2"/>
        <v/>
      </c>
      <c r="L10" s="5"/>
      <c r="M10" s="5"/>
      <c r="N10" s="5"/>
      <c r="O10" s="5"/>
    </row>
    <row r="11" spans="2:15" ht="23.25" customHeight="1">
      <c r="B11" s="2">
        <v>5</v>
      </c>
      <c r="C11" s="12"/>
      <c r="D11" s="3"/>
      <c r="E11" s="4"/>
      <c r="F11" s="8"/>
      <c r="G11" s="5"/>
      <c r="H11" s="6"/>
      <c r="I11" s="5" t="str">
        <f t="shared" si="1"/>
        <v/>
      </c>
      <c r="J11" s="6"/>
      <c r="K11" s="5" t="str">
        <f t="shared" si="2"/>
        <v/>
      </c>
      <c r="L11" s="5"/>
      <c r="M11" s="5"/>
      <c r="N11" s="5"/>
      <c r="O11" s="5"/>
    </row>
    <row r="12" spans="2:15" ht="23.25" customHeight="1">
      <c r="B12" s="2">
        <v>6</v>
      </c>
      <c r="C12" s="12"/>
      <c r="D12" s="3"/>
      <c r="E12" s="4"/>
      <c r="F12" s="8"/>
      <c r="G12" s="5"/>
      <c r="H12" s="6"/>
      <c r="I12" s="5" t="str">
        <f t="shared" si="1"/>
        <v/>
      </c>
      <c r="J12" s="6"/>
      <c r="K12" s="5" t="str">
        <f t="shared" si="2"/>
        <v/>
      </c>
      <c r="L12" s="5"/>
      <c r="M12" s="5"/>
      <c r="N12" s="5"/>
      <c r="O12" s="5"/>
    </row>
    <row r="13" spans="2:15" ht="23.25" customHeight="1">
      <c r="B13" s="2">
        <v>7</v>
      </c>
      <c r="C13" s="12"/>
      <c r="D13" s="3"/>
      <c r="E13" s="4"/>
      <c r="F13" s="8"/>
      <c r="G13" s="5"/>
      <c r="H13" s="6"/>
      <c r="I13" s="5" t="str">
        <f t="shared" si="1"/>
        <v/>
      </c>
      <c r="J13" s="6"/>
      <c r="K13" s="5" t="str">
        <f t="shared" si="2"/>
        <v/>
      </c>
      <c r="L13" s="5"/>
      <c r="M13" s="5"/>
      <c r="N13" s="5"/>
      <c r="O13" s="5"/>
    </row>
    <row r="14" spans="2:15" ht="23.25" customHeight="1">
      <c r="B14" s="2">
        <v>8</v>
      </c>
      <c r="C14" s="12"/>
      <c r="D14" s="3"/>
      <c r="E14" s="4"/>
      <c r="F14" s="8"/>
      <c r="G14" s="5"/>
      <c r="H14" s="6"/>
      <c r="I14" s="5" t="str">
        <f t="shared" si="1"/>
        <v/>
      </c>
      <c r="J14" s="6"/>
      <c r="K14" s="5" t="str">
        <f t="shared" si="2"/>
        <v/>
      </c>
      <c r="L14" s="5"/>
      <c r="M14" s="5"/>
      <c r="N14" s="5"/>
      <c r="O14" s="5"/>
    </row>
    <row r="15" spans="2:15" ht="23.25" customHeight="1">
      <c r="B15" s="2">
        <v>9</v>
      </c>
      <c r="C15" s="12"/>
      <c r="D15" s="3"/>
      <c r="E15" s="4"/>
      <c r="F15" s="8"/>
      <c r="G15" s="5"/>
      <c r="H15" s="6"/>
      <c r="I15" s="5" t="str">
        <f t="shared" si="1"/>
        <v/>
      </c>
      <c r="J15" s="6"/>
      <c r="K15" s="5" t="str">
        <f t="shared" si="2"/>
        <v/>
      </c>
      <c r="L15" s="5"/>
      <c r="M15" s="5"/>
      <c r="N15" s="5"/>
      <c r="O15" s="5"/>
    </row>
    <row r="16" spans="2:15" ht="23.25" customHeight="1">
      <c r="B16" s="2">
        <v>10</v>
      </c>
      <c r="C16" s="12"/>
      <c r="D16" s="3"/>
      <c r="E16" s="4"/>
      <c r="F16" s="8"/>
      <c r="G16" s="5"/>
      <c r="H16" s="6"/>
      <c r="I16" s="5" t="str">
        <f t="shared" si="1"/>
        <v/>
      </c>
      <c r="J16" s="6"/>
      <c r="K16" s="5" t="str">
        <f t="shared" si="2"/>
        <v/>
      </c>
      <c r="L16" s="5"/>
      <c r="M16" s="5"/>
      <c r="N16" s="5"/>
      <c r="O16" s="5"/>
    </row>
    <row r="17" spans="2:15" ht="23.25" customHeight="1">
      <c r="B17" s="2">
        <v>11</v>
      </c>
      <c r="C17" s="12"/>
      <c r="D17" s="3"/>
      <c r="E17" s="4"/>
      <c r="F17" s="8"/>
      <c r="G17" s="5"/>
      <c r="H17" s="6"/>
      <c r="I17" s="5" t="str">
        <f t="shared" si="1"/>
        <v/>
      </c>
      <c r="J17" s="6"/>
      <c r="K17" s="5" t="str">
        <f t="shared" si="2"/>
        <v/>
      </c>
      <c r="L17" s="5"/>
      <c r="M17" s="5"/>
      <c r="N17" s="5"/>
      <c r="O17" s="5"/>
    </row>
    <row r="18" spans="2:15" ht="23.25" customHeight="1">
      <c r="B18" s="2">
        <v>12</v>
      </c>
      <c r="C18" s="12"/>
      <c r="D18" s="3"/>
      <c r="E18" s="4"/>
      <c r="F18" s="8"/>
      <c r="G18" s="5"/>
      <c r="H18" s="6"/>
      <c r="I18" s="5" t="str">
        <f t="shared" si="1"/>
        <v/>
      </c>
      <c r="J18" s="6"/>
      <c r="K18" s="5" t="str">
        <f t="shared" si="2"/>
        <v/>
      </c>
      <c r="L18" s="5"/>
      <c r="M18" s="5"/>
      <c r="N18" s="5"/>
      <c r="O18" s="5"/>
    </row>
    <row r="19" spans="2:15" ht="23.25" customHeight="1">
      <c r="B19" s="2">
        <v>13</v>
      </c>
      <c r="C19" s="12"/>
      <c r="D19" s="3"/>
      <c r="E19" s="4"/>
      <c r="F19" s="8"/>
      <c r="G19" s="5"/>
      <c r="H19" s="6"/>
      <c r="I19" s="5" t="str">
        <f t="shared" si="1"/>
        <v/>
      </c>
      <c r="J19" s="6"/>
      <c r="K19" s="5" t="str">
        <f t="shared" si="2"/>
        <v/>
      </c>
      <c r="L19" s="5"/>
      <c r="M19" s="5"/>
      <c r="N19" s="5"/>
      <c r="O19" s="5"/>
    </row>
    <row r="20" spans="2:15" ht="23.25" customHeight="1">
      <c r="B20" s="2">
        <v>14</v>
      </c>
      <c r="C20" s="12"/>
      <c r="D20" s="3"/>
      <c r="E20" s="4"/>
      <c r="F20" s="8"/>
      <c r="G20" s="5"/>
      <c r="H20" s="6"/>
      <c r="I20" s="5" t="str">
        <f t="shared" si="1"/>
        <v/>
      </c>
      <c r="J20" s="6"/>
      <c r="K20" s="5" t="str">
        <f t="shared" si="2"/>
        <v/>
      </c>
      <c r="L20" s="5"/>
      <c r="M20" s="5"/>
      <c r="N20" s="5"/>
      <c r="O20" s="5"/>
    </row>
    <row r="21" spans="2:15" ht="23.25" customHeight="1">
      <c r="B21" s="2">
        <v>15</v>
      </c>
      <c r="C21" s="12"/>
      <c r="D21" s="3"/>
      <c r="E21" s="4"/>
      <c r="F21" s="8"/>
      <c r="G21" s="5"/>
      <c r="H21" s="6"/>
      <c r="I21" s="5" t="str">
        <f t="shared" si="1"/>
        <v/>
      </c>
      <c r="J21" s="6"/>
      <c r="K21" s="5" t="str">
        <f t="shared" si="2"/>
        <v/>
      </c>
      <c r="L21" s="5"/>
      <c r="M21" s="5"/>
      <c r="N21" s="5"/>
      <c r="O21" s="5"/>
    </row>
    <row r="22" spans="2:15" ht="23.25" customHeight="1">
      <c r="B22" s="2">
        <v>16</v>
      </c>
      <c r="C22" s="12"/>
      <c r="D22" s="3"/>
      <c r="E22" s="4"/>
      <c r="F22" s="8"/>
      <c r="G22" s="5"/>
      <c r="H22" s="6"/>
      <c r="I22" s="5" t="str">
        <f t="shared" si="1"/>
        <v/>
      </c>
      <c r="J22" s="6"/>
      <c r="K22" s="2" t="str">
        <f t="shared" si="2"/>
        <v/>
      </c>
      <c r="L22" s="5"/>
      <c r="M22" s="5"/>
      <c r="N22" s="5"/>
      <c r="O22" s="5"/>
    </row>
    <row r="23" spans="2:15" ht="23.25" customHeight="1">
      <c r="B23" s="2">
        <v>17</v>
      </c>
      <c r="C23" s="12"/>
      <c r="D23" s="3"/>
      <c r="E23" s="4"/>
      <c r="F23" s="8"/>
      <c r="G23" s="5"/>
      <c r="H23" s="6"/>
      <c r="I23" s="5" t="str">
        <f t="shared" si="1"/>
        <v/>
      </c>
      <c r="J23" s="6"/>
      <c r="K23" s="2" t="str">
        <f t="shared" si="2"/>
        <v/>
      </c>
      <c r="L23" s="5"/>
      <c r="M23" s="5"/>
      <c r="N23" s="5"/>
      <c r="O23" s="5"/>
    </row>
    <row r="24" spans="2:15" ht="23.25" customHeight="1">
      <c r="B24" s="2">
        <v>18</v>
      </c>
      <c r="C24" s="12"/>
      <c r="D24" s="3"/>
      <c r="E24" s="4"/>
      <c r="F24" s="8"/>
      <c r="G24" s="5"/>
      <c r="H24" s="6"/>
      <c r="I24" s="5" t="str">
        <f t="shared" si="1"/>
        <v/>
      </c>
      <c r="J24" s="6"/>
      <c r="K24" s="2" t="str">
        <f t="shared" si="2"/>
        <v/>
      </c>
      <c r="L24" s="5"/>
      <c r="M24" s="5"/>
      <c r="N24" s="5"/>
      <c r="O24" s="5"/>
    </row>
    <row r="25" spans="2:15" ht="23.25" customHeight="1">
      <c r="B25" s="2">
        <v>19</v>
      </c>
      <c r="C25" s="12"/>
      <c r="D25" s="3"/>
      <c r="E25" s="4"/>
      <c r="F25" s="8"/>
      <c r="G25" s="5"/>
      <c r="H25" s="6"/>
      <c r="I25" s="5" t="str">
        <f t="shared" si="1"/>
        <v/>
      </c>
      <c r="J25" s="6"/>
      <c r="K25" s="2" t="str">
        <f t="shared" si="2"/>
        <v/>
      </c>
      <c r="L25" s="5"/>
      <c r="M25" s="5"/>
      <c r="N25" s="5"/>
      <c r="O25" s="5"/>
    </row>
    <row r="26" spans="2:15" ht="23.25" customHeight="1">
      <c r="B26" s="2">
        <v>20</v>
      </c>
      <c r="C26" s="12"/>
      <c r="D26" s="3"/>
      <c r="E26" s="4"/>
      <c r="F26" s="8"/>
      <c r="G26" s="5"/>
      <c r="H26" s="6"/>
      <c r="I26" s="5" t="str">
        <f t="shared" si="1"/>
        <v/>
      </c>
      <c r="J26" s="6"/>
      <c r="K26" s="2" t="str">
        <f t="shared" si="2"/>
        <v/>
      </c>
      <c r="L26" s="5"/>
      <c r="M26" s="5"/>
      <c r="N26" s="5"/>
      <c r="O26" s="5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 D8:E21 F7:F21 D22:F26">
    <cfRule type="expression" dxfId="19" priority="4">
      <formula>$F7="女"</formula>
    </cfRule>
  </conditionalFormatting>
  <conditionalFormatting sqref="E7">
    <cfRule type="expression" dxfId="18" priority="3">
      <formula>$F7="女"</formula>
    </cfRule>
  </conditionalFormatting>
  <conditionalFormatting sqref="I7:I26">
    <cfRule type="cellIs" dxfId="17" priority="1" operator="greaterThanOrEqual">
      <formula>75</formula>
    </cfRule>
    <cfRule type="cellIs" dxfId="16" priority="2" operator="between">
      <formula>70</formula>
      <formula>74</formula>
    </cfRule>
  </conditionalFormatting>
  <dataValidations count="5">
    <dataValidation type="list" allowBlank="1" showInputMessage="1" showErrorMessage="1" sqref="J3">
      <formula1>支部名リスト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N7:O26">
      <formula1>"再"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O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C4" sqref="C4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5" ht="45" customHeight="1"/>
    <row r="2" spans="2:15" ht="26.25" customHeight="1">
      <c r="F2" s="47" t="s">
        <v>25</v>
      </c>
      <c r="G2" s="47"/>
      <c r="H2" s="48" t="s">
        <v>125</v>
      </c>
      <c r="I2" s="48"/>
      <c r="J2" s="48"/>
      <c r="K2" s="48"/>
    </row>
    <row r="3" spans="2:15" ht="22.5" customHeight="1">
      <c r="C3" s="45" t="s">
        <v>147</v>
      </c>
      <c r="D3" s="22" t="s">
        <v>156</v>
      </c>
      <c r="E3" s="21" t="str">
        <f>IF(D7="","",COUNTA(D7:D26))</f>
        <v/>
      </c>
      <c r="F3" s="10" t="s">
        <v>127</v>
      </c>
      <c r="G3" s="49" t="s">
        <v>128</v>
      </c>
      <c r="H3" s="50"/>
      <c r="I3" s="20" t="str">
        <f>IF(J3="","",VLOOKUP(J3,支部No!D:E,2,FALSE))</f>
        <v/>
      </c>
      <c r="J3" s="24"/>
      <c r="K3" s="10" t="s">
        <v>204</v>
      </c>
      <c r="L3" s="9" t="s">
        <v>205</v>
      </c>
      <c r="M3" s="51" t="s">
        <v>206</v>
      </c>
      <c r="N3" s="52"/>
      <c r="O3" s="53"/>
    </row>
    <row r="4" spans="2:15" ht="22.5" customHeight="1">
      <c r="C4" s="45"/>
      <c r="D4" s="54" t="s">
        <v>179</v>
      </c>
      <c r="E4" s="55"/>
      <c r="F4" s="55"/>
      <c r="G4" s="56"/>
      <c r="H4" s="56"/>
      <c r="I4" s="56"/>
      <c r="J4" s="56"/>
      <c r="K4" s="11" t="s">
        <v>180</v>
      </c>
      <c r="L4" s="23"/>
      <c r="M4" s="57" t="str">
        <f t="shared" ref="M4" si="0">IF(L4="","",L4)</f>
        <v/>
      </c>
      <c r="N4" s="58"/>
      <c r="O4" s="59"/>
    </row>
    <row r="5" spans="2:15" ht="4.5" customHeight="1"/>
    <row r="6" spans="2:15" ht="33" customHeight="1">
      <c r="B6" s="13" t="s">
        <v>181</v>
      </c>
      <c r="C6" s="14" t="s">
        <v>182</v>
      </c>
      <c r="D6" s="15" t="s">
        <v>183</v>
      </c>
      <c r="E6" s="16" t="s">
        <v>184</v>
      </c>
      <c r="F6" s="17" t="s">
        <v>185</v>
      </c>
      <c r="G6" s="5" t="s">
        <v>186</v>
      </c>
      <c r="H6" s="5" t="s">
        <v>187</v>
      </c>
      <c r="I6" s="5" t="s">
        <v>188</v>
      </c>
      <c r="J6" s="6" t="s">
        <v>207</v>
      </c>
      <c r="K6" s="5" t="s">
        <v>190</v>
      </c>
      <c r="L6" s="5" t="s">
        <v>191</v>
      </c>
      <c r="M6" s="7" t="s">
        <v>192</v>
      </c>
      <c r="N6" s="7" t="s">
        <v>193</v>
      </c>
      <c r="O6" s="7" t="s">
        <v>194</v>
      </c>
    </row>
    <row r="7" spans="2:15" ht="23.25" customHeight="1">
      <c r="B7" s="2">
        <v>1</v>
      </c>
      <c r="C7" s="12"/>
      <c r="D7" s="3"/>
      <c r="E7" s="4"/>
      <c r="F7" s="8"/>
      <c r="G7" s="5"/>
      <c r="H7" s="6"/>
      <c r="I7" s="5" t="str">
        <f t="shared" ref="I7:I26" si="1">IF(H7="","",DATEDIF(H7,$M$4,"Y"))</f>
        <v/>
      </c>
      <c r="J7" s="6"/>
      <c r="K7" s="5" t="str">
        <f t="shared" ref="K7:K26" si="2">IF(J7="","",DATEDIF(DATE(YEAR(J7),MONTH(J7),1),DATE(YEAR($L$4),MONTH($L$4),DAY($L$4)),"Y"))</f>
        <v/>
      </c>
      <c r="L7" s="5"/>
      <c r="M7" s="5"/>
      <c r="N7" s="5"/>
      <c r="O7" s="5"/>
    </row>
    <row r="8" spans="2:15" ht="23.25" customHeight="1">
      <c r="B8" s="2">
        <v>2</v>
      </c>
      <c r="C8" s="12"/>
      <c r="D8" s="3"/>
      <c r="E8" s="4"/>
      <c r="F8" s="8"/>
      <c r="G8" s="5"/>
      <c r="H8" s="6"/>
      <c r="I8" s="5" t="str">
        <f t="shared" si="1"/>
        <v/>
      </c>
      <c r="J8" s="6"/>
      <c r="K8" s="5" t="str">
        <f t="shared" si="2"/>
        <v/>
      </c>
      <c r="L8" s="5"/>
      <c r="M8" s="5"/>
      <c r="N8" s="5"/>
      <c r="O8" s="5"/>
    </row>
    <row r="9" spans="2:15" ht="23.25" customHeight="1">
      <c r="B9" s="2">
        <v>3</v>
      </c>
      <c r="C9" s="12"/>
      <c r="D9" s="3"/>
      <c r="E9" s="4"/>
      <c r="F9" s="8"/>
      <c r="G9" s="5"/>
      <c r="H9" s="6"/>
      <c r="I9" s="5" t="str">
        <f t="shared" si="1"/>
        <v/>
      </c>
      <c r="J9" s="6"/>
      <c r="K9" s="5" t="str">
        <f t="shared" si="2"/>
        <v/>
      </c>
      <c r="L9" s="5"/>
      <c r="M9" s="5"/>
      <c r="N9" s="5"/>
      <c r="O9" s="5"/>
    </row>
    <row r="10" spans="2:15" ht="23.25" customHeight="1">
      <c r="B10" s="2">
        <v>4</v>
      </c>
      <c r="C10" s="12"/>
      <c r="D10" s="3"/>
      <c r="E10" s="4"/>
      <c r="F10" s="8"/>
      <c r="G10" s="5"/>
      <c r="H10" s="6"/>
      <c r="I10" s="5" t="str">
        <f t="shared" si="1"/>
        <v/>
      </c>
      <c r="J10" s="6"/>
      <c r="K10" s="2" t="str">
        <f t="shared" si="2"/>
        <v/>
      </c>
      <c r="L10" s="5"/>
      <c r="M10" s="5"/>
      <c r="N10" s="5"/>
      <c r="O10" s="5"/>
    </row>
    <row r="11" spans="2:15" ht="23.25" customHeight="1">
      <c r="B11" s="2">
        <v>5</v>
      </c>
      <c r="C11" s="12"/>
      <c r="D11" s="3"/>
      <c r="E11" s="4"/>
      <c r="F11" s="8"/>
      <c r="G11" s="5"/>
      <c r="H11" s="6"/>
      <c r="I11" s="5" t="str">
        <f t="shared" si="1"/>
        <v/>
      </c>
      <c r="J11" s="6"/>
      <c r="K11" s="5" t="str">
        <f t="shared" si="2"/>
        <v/>
      </c>
      <c r="L11" s="5"/>
      <c r="M11" s="5"/>
      <c r="N11" s="5"/>
      <c r="O11" s="5"/>
    </row>
    <row r="12" spans="2:15" ht="23.25" customHeight="1">
      <c r="B12" s="2">
        <v>6</v>
      </c>
      <c r="C12" s="12"/>
      <c r="D12" s="3"/>
      <c r="E12" s="4"/>
      <c r="F12" s="8"/>
      <c r="G12" s="5"/>
      <c r="H12" s="6"/>
      <c r="I12" s="5" t="str">
        <f t="shared" si="1"/>
        <v/>
      </c>
      <c r="J12" s="6"/>
      <c r="K12" s="5" t="str">
        <f t="shared" si="2"/>
        <v/>
      </c>
      <c r="L12" s="5"/>
      <c r="M12" s="5"/>
      <c r="N12" s="5"/>
      <c r="O12" s="5"/>
    </row>
    <row r="13" spans="2:15" ht="23.25" customHeight="1">
      <c r="B13" s="2">
        <v>7</v>
      </c>
      <c r="C13" s="12"/>
      <c r="D13" s="3"/>
      <c r="E13" s="4"/>
      <c r="F13" s="8"/>
      <c r="G13" s="5"/>
      <c r="H13" s="6"/>
      <c r="I13" s="5" t="str">
        <f t="shared" si="1"/>
        <v/>
      </c>
      <c r="J13" s="6"/>
      <c r="K13" s="5" t="str">
        <f t="shared" si="2"/>
        <v/>
      </c>
      <c r="L13" s="5"/>
      <c r="M13" s="5"/>
      <c r="N13" s="5"/>
      <c r="O13" s="5"/>
    </row>
    <row r="14" spans="2:15" ht="23.25" customHeight="1">
      <c r="B14" s="2">
        <v>8</v>
      </c>
      <c r="C14" s="12"/>
      <c r="D14" s="3"/>
      <c r="E14" s="4"/>
      <c r="F14" s="8"/>
      <c r="G14" s="5"/>
      <c r="H14" s="6"/>
      <c r="I14" s="5" t="str">
        <f t="shared" si="1"/>
        <v/>
      </c>
      <c r="J14" s="6"/>
      <c r="K14" s="5" t="str">
        <f t="shared" si="2"/>
        <v/>
      </c>
      <c r="L14" s="5"/>
      <c r="M14" s="5"/>
      <c r="N14" s="5"/>
      <c r="O14" s="5"/>
    </row>
    <row r="15" spans="2:15" ht="23.25" customHeight="1">
      <c r="B15" s="2">
        <v>9</v>
      </c>
      <c r="C15" s="12"/>
      <c r="D15" s="3"/>
      <c r="E15" s="4"/>
      <c r="F15" s="8"/>
      <c r="G15" s="5"/>
      <c r="H15" s="6"/>
      <c r="I15" s="5" t="str">
        <f t="shared" si="1"/>
        <v/>
      </c>
      <c r="J15" s="6"/>
      <c r="K15" s="5" t="str">
        <f t="shared" si="2"/>
        <v/>
      </c>
      <c r="L15" s="5"/>
      <c r="M15" s="5"/>
      <c r="N15" s="5"/>
      <c r="O15" s="5"/>
    </row>
    <row r="16" spans="2:15" ht="23.25" customHeight="1">
      <c r="B16" s="2">
        <v>10</v>
      </c>
      <c r="C16" s="12"/>
      <c r="D16" s="3"/>
      <c r="E16" s="4"/>
      <c r="F16" s="8"/>
      <c r="G16" s="5"/>
      <c r="H16" s="6"/>
      <c r="I16" s="5" t="str">
        <f t="shared" si="1"/>
        <v/>
      </c>
      <c r="J16" s="6"/>
      <c r="K16" s="5" t="str">
        <f t="shared" si="2"/>
        <v/>
      </c>
      <c r="L16" s="5"/>
      <c r="M16" s="5"/>
      <c r="N16" s="5"/>
      <c r="O16" s="5"/>
    </row>
    <row r="17" spans="2:15" ht="23.25" customHeight="1">
      <c r="B17" s="2">
        <v>11</v>
      </c>
      <c r="C17" s="12"/>
      <c r="D17" s="3"/>
      <c r="E17" s="4"/>
      <c r="F17" s="8"/>
      <c r="G17" s="5"/>
      <c r="H17" s="6"/>
      <c r="I17" s="5" t="str">
        <f t="shared" si="1"/>
        <v/>
      </c>
      <c r="J17" s="6"/>
      <c r="K17" s="5" t="str">
        <f t="shared" si="2"/>
        <v/>
      </c>
      <c r="L17" s="5"/>
      <c r="M17" s="5"/>
      <c r="N17" s="5"/>
      <c r="O17" s="5"/>
    </row>
    <row r="18" spans="2:15" ht="23.25" customHeight="1">
      <c r="B18" s="2">
        <v>12</v>
      </c>
      <c r="C18" s="12"/>
      <c r="D18" s="3"/>
      <c r="E18" s="4"/>
      <c r="F18" s="8"/>
      <c r="G18" s="5"/>
      <c r="H18" s="6"/>
      <c r="I18" s="5" t="str">
        <f t="shared" si="1"/>
        <v/>
      </c>
      <c r="J18" s="6"/>
      <c r="K18" s="5" t="str">
        <f t="shared" si="2"/>
        <v/>
      </c>
      <c r="L18" s="5"/>
      <c r="M18" s="5"/>
      <c r="N18" s="5"/>
      <c r="O18" s="5"/>
    </row>
    <row r="19" spans="2:15" ht="23.25" customHeight="1">
      <c r="B19" s="2">
        <v>13</v>
      </c>
      <c r="C19" s="12"/>
      <c r="D19" s="3"/>
      <c r="E19" s="4"/>
      <c r="F19" s="8"/>
      <c r="G19" s="5"/>
      <c r="H19" s="6"/>
      <c r="I19" s="5" t="str">
        <f t="shared" si="1"/>
        <v/>
      </c>
      <c r="J19" s="6"/>
      <c r="K19" s="5" t="str">
        <f t="shared" si="2"/>
        <v/>
      </c>
      <c r="L19" s="5"/>
      <c r="M19" s="5"/>
      <c r="N19" s="5"/>
      <c r="O19" s="5"/>
    </row>
    <row r="20" spans="2:15" ht="23.25" customHeight="1">
      <c r="B20" s="2">
        <v>14</v>
      </c>
      <c r="C20" s="12"/>
      <c r="D20" s="3"/>
      <c r="E20" s="4"/>
      <c r="F20" s="8"/>
      <c r="G20" s="5"/>
      <c r="H20" s="6"/>
      <c r="I20" s="5" t="str">
        <f t="shared" si="1"/>
        <v/>
      </c>
      <c r="J20" s="6"/>
      <c r="K20" s="5" t="str">
        <f t="shared" si="2"/>
        <v/>
      </c>
      <c r="L20" s="5"/>
      <c r="M20" s="5"/>
      <c r="N20" s="5"/>
      <c r="O20" s="5"/>
    </row>
    <row r="21" spans="2:15" ht="23.25" customHeight="1">
      <c r="B21" s="2">
        <v>15</v>
      </c>
      <c r="C21" s="12"/>
      <c r="D21" s="3"/>
      <c r="E21" s="4"/>
      <c r="F21" s="8"/>
      <c r="G21" s="5"/>
      <c r="H21" s="6"/>
      <c r="I21" s="5" t="str">
        <f t="shared" si="1"/>
        <v/>
      </c>
      <c r="J21" s="6"/>
      <c r="K21" s="5" t="str">
        <f t="shared" si="2"/>
        <v/>
      </c>
      <c r="L21" s="5"/>
      <c r="M21" s="5"/>
      <c r="N21" s="5"/>
      <c r="O21" s="5"/>
    </row>
    <row r="22" spans="2:15" ht="23.25" customHeight="1">
      <c r="B22" s="2">
        <v>16</v>
      </c>
      <c r="C22" s="12"/>
      <c r="D22" s="3"/>
      <c r="E22" s="4"/>
      <c r="F22" s="8"/>
      <c r="G22" s="5"/>
      <c r="H22" s="6"/>
      <c r="I22" s="5" t="str">
        <f t="shared" si="1"/>
        <v/>
      </c>
      <c r="J22" s="6"/>
      <c r="K22" s="2" t="str">
        <f t="shared" si="2"/>
        <v/>
      </c>
      <c r="L22" s="5"/>
      <c r="M22" s="5"/>
      <c r="N22" s="5"/>
      <c r="O22" s="5"/>
    </row>
    <row r="23" spans="2:15" ht="23.25" customHeight="1">
      <c r="B23" s="2">
        <v>17</v>
      </c>
      <c r="C23" s="12"/>
      <c r="D23" s="3"/>
      <c r="E23" s="4"/>
      <c r="F23" s="8"/>
      <c r="G23" s="5"/>
      <c r="H23" s="6"/>
      <c r="I23" s="5" t="str">
        <f t="shared" si="1"/>
        <v/>
      </c>
      <c r="J23" s="6"/>
      <c r="K23" s="2" t="str">
        <f t="shared" si="2"/>
        <v/>
      </c>
      <c r="L23" s="5"/>
      <c r="M23" s="5"/>
      <c r="N23" s="5"/>
      <c r="O23" s="5"/>
    </row>
    <row r="24" spans="2:15" ht="23.25" customHeight="1">
      <c r="B24" s="2">
        <v>18</v>
      </c>
      <c r="C24" s="12"/>
      <c r="D24" s="3"/>
      <c r="E24" s="4"/>
      <c r="F24" s="8"/>
      <c r="G24" s="5"/>
      <c r="H24" s="6"/>
      <c r="I24" s="5" t="str">
        <f t="shared" si="1"/>
        <v/>
      </c>
      <c r="J24" s="6"/>
      <c r="K24" s="2" t="str">
        <f t="shared" si="2"/>
        <v/>
      </c>
      <c r="L24" s="5"/>
      <c r="M24" s="5"/>
      <c r="N24" s="5"/>
      <c r="O24" s="5"/>
    </row>
    <row r="25" spans="2:15" ht="23.25" customHeight="1">
      <c r="B25" s="2">
        <v>19</v>
      </c>
      <c r="C25" s="12"/>
      <c r="D25" s="3"/>
      <c r="E25" s="4"/>
      <c r="F25" s="8"/>
      <c r="G25" s="5"/>
      <c r="H25" s="6"/>
      <c r="I25" s="5" t="str">
        <f t="shared" si="1"/>
        <v/>
      </c>
      <c r="J25" s="6"/>
      <c r="K25" s="2" t="str">
        <f t="shared" si="2"/>
        <v/>
      </c>
      <c r="L25" s="5"/>
      <c r="M25" s="5"/>
      <c r="N25" s="5"/>
      <c r="O25" s="5"/>
    </row>
    <row r="26" spans="2:15" ht="23.25" customHeight="1">
      <c r="B26" s="2">
        <v>20</v>
      </c>
      <c r="C26" s="12"/>
      <c r="D26" s="3"/>
      <c r="E26" s="4"/>
      <c r="F26" s="8"/>
      <c r="G26" s="5"/>
      <c r="H26" s="6"/>
      <c r="I26" s="5" t="str">
        <f t="shared" si="1"/>
        <v/>
      </c>
      <c r="J26" s="6"/>
      <c r="K26" s="2" t="str">
        <f t="shared" si="2"/>
        <v/>
      </c>
      <c r="L26" s="5"/>
      <c r="M26" s="5"/>
      <c r="N26" s="5"/>
      <c r="O26" s="5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 D8:E21 F7:F21 D22:F26">
    <cfRule type="expression" dxfId="15" priority="4">
      <formula>$F7="女"</formula>
    </cfRule>
  </conditionalFormatting>
  <conditionalFormatting sqref="E7">
    <cfRule type="expression" dxfId="14" priority="3">
      <formula>$F7="女"</formula>
    </cfRule>
  </conditionalFormatting>
  <conditionalFormatting sqref="I7:I26">
    <cfRule type="cellIs" dxfId="13" priority="1" operator="greaterThanOrEqual">
      <formula>75</formula>
    </cfRule>
    <cfRule type="cellIs" dxfId="12" priority="2" operator="between">
      <formula>70</formula>
      <formula>74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C4" sqref="C4"/>
    </sheetView>
  </sheetViews>
  <sheetFormatPr defaultRowHeight="23.25" customHeight="1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  <col min="20" max="20" width="8.25" customWidth="1"/>
  </cols>
  <sheetData>
    <row r="1" spans="2:16" ht="45" customHeight="1"/>
    <row r="2" spans="2:16" ht="26.25" customHeight="1">
      <c r="F2" s="47" t="s">
        <v>26</v>
      </c>
      <c r="G2" s="47"/>
      <c r="H2" s="48" t="s">
        <v>125</v>
      </c>
      <c r="I2" s="48"/>
      <c r="J2" s="48"/>
      <c r="K2" s="48"/>
    </row>
    <row r="3" spans="2:16" ht="22.5" customHeight="1">
      <c r="C3" s="45" t="s">
        <v>147</v>
      </c>
      <c r="D3" s="22" t="s">
        <v>126</v>
      </c>
      <c r="E3" s="21" t="str">
        <f>IF(D7="","",COUNTA(D7:D26))</f>
        <v/>
      </c>
      <c r="F3" s="10" t="s">
        <v>127</v>
      </c>
      <c r="G3" s="49" t="s">
        <v>128</v>
      </c>
      <c r="H3" s="50"/>
      <c r="I3" s="20" t="str">
        <f>IF(J3="","",VLOOKUP(J3,支部No!D:E,2,FALSE))</f>
        <v/>
      </c>
      <c r="J3" s="24"/>
      <c r="K3" s="10" t="s">
        <v>129</v>
      </c>
      <c r="L3" s="9" t="s">
        <v>130</v>
      </c>
      <c r="M3" s="51" t="s">
        <v>131</v>
      </c>
      <c r="N3" s="52"/>
      <c r="O3" s="53"/>
    </row>
    <row r="4" spans="2:16" ht="22.5" customHeight="1">
      <c r="C4" s="45"/>
      <c r="D4" s="54" t="s">
        <v>11</v>
      </c>
      <c r="E4" s="55"/>
      <c r="F4" s="55"/>
      <c r="G4" s="56"/>
      <c r="H4" s="56"/>
      <c r="I4" s="56"/>
      <c r="J4" s="56"/>
      <c r="K4" s="11" t="s">
        <v>208</v>
      </c>
      <c r="L4" s="23"/>
      <c r="M4" s="57" t="str">
        <f t="shared" ref="M4" si="0">IF(L4="","",L4)</f>
        <v/>
      </c>
      <c r="N4" s="58"/>
      <c r="O4" s="59"/>
    </row>
    <row r="5" spans="2:16" ht="4.5" customHeight="1"/>
    <row r="6" spans="2:16" ht="33" customHeight="1">
      <c r="B6" s="30" t="s">
        <v>209</v>
      </c>
      <c r="C6" s="31" t="s">
        <v>153</v>
      </c>
      <c r="D6" s="32" t="s">
        <v>158</v>
      </c>
      <c r="E6" s="33" t="s">
        <v>155</v>
      </c>
      <c r="F6" s="34" t="s">
        <v>148</v>
      </c>
      <c r="G6" s="27" t="s">
        <v>149</v>
      </c>
      <c r="H6" s="27" t="s">
        <v>210</v>
      </c>
      <c r="I6" s="27" t="s">
        <v>140</v>
      </c>
      <c r="J6" s="28" t="s">
        <v>141</v>
      </c>
      <c r="K6" s="27" t="s">
        <v>142</v>
      </c>
      <c r="L6" s="27" t="s">
        <v>143</v>
      </c>
      <c r="M6" s="35" t="s">
        <v>144</v>
      </c>
      <c r="N6" s="35" t="s">
        <v>145</v>
      </c>
      <c r="O6" s="35" t="s">
        <v>146</v>
      </c>
    </row>
    <row r="7" spans="2:16" ht="23.25" customHeight="1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42"/>
    </row>
    <row r="8" spans="2:16" ht="23.25" customHeight="1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42"/>
    </row>
    <row r="9" spans="2:16" ht="23.25" customHeight="1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42"/>
    </row>
    <row r="10" spans="2:16" ht="23.25" customHeight="1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42"/>
    </row>
    <row r="11" spans="2:16" ht="23.25" customHeight="1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42"/>
    </row>
    <row r="12" spans="2:16" ht="23.25" customHeight="1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42"/>
    </row>
    <row r="13" spans="2:16" ht="23.25" customHeight="1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42"/>
    </row>
    <row r="14" spans="2:16" ht="23.25" customHeight="1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42"/>
    </row>
    <row r="15" spans="2:16" ht="23.25" customHeight="1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42"/>
    </row>
    <row r="16" spans="2:16" ht="23.25" customHeight="1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42"/>
    </row>
    <row r="17" spans="2:16" ht="23.25" customHeight="1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42"/>
    </row>
    <row r="18" spans="2:16" ht="23.25" customHeight="1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42"/>
    </row>
    <row r="19" spans="2:16" ht="23.25" customHeight="1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42"/>
    </row>
    <row r="20" spans="2:16" ht="23.25" customHeight="1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42"/>
    </row>
    <row r="21" spans="2:16" ht="23.25" customHeight="1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42"/>
    </row>
    <row r="22" spans="2:16" ht="23.25" customHeight="1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42"/>
    </row>
    <row r="23" spans="2:16" ht="23.25" customHeight="1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42"/>
    </row>
    <row r="24" spans="2:16" ht="23.25" customHeight="1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42"/>
    </row>
    <row r="25" spans="2:16" ht="23.25" customHeight="1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42"/>
    </row>
    <row r="26" spans="2:16" ht="23.25" customHeight="1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42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I7:I26">
    <cfRule type="cellIs" dxfId="11" priority="1" stopIfTrue="1" operator="greaterThanOrEqual">
      <formula>75</formula>
    </cfRule>
    <cfRule type="cellIs" dxfId="10" priority="2" stopIfTrue="1" operator="between">
      <formula>70</formula>
      <formula>74</formula>
    </cfRule>
  </conditionalFormatting>
  <conditionalFormatting sqref="D7:F26">
    <cfRule type="expression" dxfId="9" priority="3" stopIfTrue="1">
      <formula>RC6="女"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21</vt:i4>
      </vt:variant>
    </vt:vector>
  </HeadingPairs>
  <TitlesOfParts>
    <vt:vector size="33" baseType="lpstr">
      <vt:lpstr>記入例</vt:lpstr>
      <vt:lpstr>支部No</vt:lpstr>
      <vt:lpstr>初段</vt:lpstr>
      <vt:lpstr>二段 </vt:lpstr>
      <vt:lpstr>三段</vt:lpstr>
      <vt:lpstr>四段</vt:lpstr>
      <vt:lpstr>五段</vt:lpstr>
      <vt:lpstr>六段 </vt:lpstr>
      <vt:lpstr>七段 </vt:lpstr>
      <vt:lpstr>八段</vt:lpstr>
      <vt:lpstr>錬士</vt:lpstr>
      <vt:lpstr>教士</vt:lpstr>
      <vt:lpstr>教士!Print_Area</vt:lpstr>
      <vt:lpstr>五段!Print_Area</vt:lpstr>
      <vt:lpstr>三段!Print_Area</vt:lpstr>
      <vt:lpstr>四段!Print_Area</vt:lpstr>
      <vt:lpstr>'七段 '!Print_Area</vt:lpstr>
      <vt:lpstr>初段!Print_Area</vt:lpstr>
      <vt:lpstr>'二段 '!Print_Area</vt:lpstr>
      <vt:lpstr>八段!Print_Area</vt:lpstr>
      <vt:lpstr>錬士!Print_Area</vt:lpstr>
      <vt:lpstr>'六段 '!Print_Area</vt:lpstr>
      <vt:lpstr>教士!Print_Titles</vt:lpstr>
      <vt:lpstr>五段!Print_Titles</vt:lpstr>
      <vt:lpstr>三段!Print_Titles</vt:lpstr>
      <vt:lpstr>四段!Print_Titles</vt:lpstr>
      <vt:lpstr>'七段 '!Print_Titles</vt:lpstr>
      <vt:lpstr>初段!Print_Titles</vt:lpstr>
      <vt:lpstr>'二段 '!Print_Titles</vt:lpstr>
      <vt:lpstr>八段!Print_Titles</vt:lpstr>
      <vt:lpstr>錬士!Print_Titles</vt:lpstr>
      <vt:lpstr>'六段 '!Print_Titles</vt:lpstr>
      <vt:lpstr>支部名リスト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Fukuoka</cp:lastModifiedBy>
  <cp:lastPrinted>2016-02-18T06:39:10Z</cp:lastPrinted>
  <dcterms:created xsi:type="dcterms:W3CDTF">2015-07-23T01:58:29Z</dcterms:created>
  <dcterms:modified xsi:type="dcterms:W3CDTF">2016-09-09T04:52:57Z</dcterms:modified>
</cp:coreProperties>
</file>